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xr:revisionPtr revIDLastSave="0" documentId="13_ncr:1_{2337ED99-9BB7-437B-A0C0-094D7C3EF02E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Sheet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69" i="1" l="1"/>
  <c r="K126" i="1"/>
  <c r="J126" i="1"/>
  <c r="J125" i="1"/>
  <c r="J124" i="1"/>
  <c r="K123" i="1"/>
  <c r="J123" i="1"/>
  <c r="J122" i="1"/>
  <c r="K121" i="1"/>
  <c r="J121" i="1"/>
  <c r="J120" i="1"/>
  <c r="K119" i="1"/>
  <c r="J119" i="1"/>
  <c r="J118" i="1"/>
  <c r="J117" i="1"/>
  <c r="K116" i="1"/>
  <c r="J116" i="1"/>
  <c r="K115" i="1"/>
  <c r="J115" i="1"/>
  <c r="K114" i="1"/>
  <c r="J114" i="1"/>
  <c r="K113" i="1"/>
  <c r="J113" i="1"/>
  <c r="J112" i="1"/>
  <c r="J111" i="1"/>
  <c r="J110" i="1"/>
  <c r="J109" i="1"/>
  <c r="K107" i="1"/>
  <c r="J107" i="1"/>
  <c r="K106" i="1"/>
  <c r="J106" i="1"/>
  <c r="K105" i="1"/>
  <c r="J105" i="1"/>
  <c r="J104" i="1"/>
  <c r="K103" i="1"/>
  <c r="J103" i="1"/>
  <c r="K102" i="1"/>
  <c r="J102" i="1"/>
  <c r="K101" i="1"/>
  <c r="J101" i="1"/>
  <c r="K100" i="1"/>
  <c r="J100" i="1"/>
  <c r="K99" i="1"/>
  <c r="J99" i="1"/>
  <c r="K98" i="1"/>
  <c r="J98" i="1"/>
  <c r="K97" i="1"/>
  <c r="J97" i="1"/>
  <c r="J96" i="1"/>
  <c r="J95" i="1"/>
  <c r="K94" i="1"/>
  <c r="J94" i="1"/>
  <c r="K93" i="1"/>
  <c r="J93" i="1"/>
  <c r="J92" i="1"/>
  <c r="J91" i="1"/>
  <c r="K90" i="1"/>
  <c r="J90" i="1"/>
  <c r="J89" i="1"/>
  <c r="J88" i="1"/>
  <c r="K87" i="1"/>
  <c r="J87" i="1"/>
  <c r="J86" i="1"/>
  <c r="K85" i="1"/>
  <c r="J85" i="1"/>
  <c r="K84" i="1"/>
  <c r="J84" i="1"/>
  <c r="K83" i="1"/>
  <c r="J83" i="1"/>
  <c r="K82" i="1"/>
  <c r="J82" i="1"/>
  <c r="J81" i="1"/>
  <c r="K80" i="1"/>
  <c r="J80" i="1"/>
  <c r="K79" i="1"/>
  <c r="J79" i="1"/>
  <c r="J78" i="1"/>
  <c r="J77" i="1"/>
  <c r="J52" i="1"/>
  <c r="K51" i="1"/>
  <c r="J51" i="1"/>
  <c r="J50" i="1"/>
  <c r="J49" i="1"/>
  <c r="J48" i="1"/>
  <c r="J47" i="1"/>
  <c r="J46" i="1"/>
  <c r="K45" i="1"/>
  <c r="J45" i="1"/>
  <c r="J44" i="1"/>
  <c r="J43" i="1"/>
  <c r="J42" i="1"/>
  <c r="J41" i="1"/>
  <c r="J40" i="1"/>
  <c r="K39" i="1"/>
  <c r="J39" i="1"/>
  <c r="K38" i="1"/>
  <c r="J38" i="1"/>
  <c r="J37" i="1"/>
  <c r="J36" i="1"/>
  <c r="K35" i="1"/>
  <c r="J35" i="1"/>
  <c r="J34" i="1"/>
  <c r="J33" i="1"/>
  <c r="K32" i="1"/>
  <c r="J32" i="1"/>
  <c r="K31" i="1"/>
  <c r="J31" i="1"/>
  <c r="K30" i="1"/>
  <c r="J30" i="1"/>
  <c r="K29" i="1"/>
  <c r="J29" i="1"/>
  <c r="K28" i="1"/>
  <c r="J28" i="1"/>
  <c r="K27" i="1"/>
  <c r="J27" i="1"/>
  <c r="K26" i="1"/>
  <c r="J26" i="1"/>
  <c r="K25" i="1"/>
  <c r="J25" i="1"/>
  <c r="K24" i="1"/>
  <c r="J24" i="1"/>
  <c r="K23" i="1"/>
  <c r="J23" i="1"/>
  <c r="J22" i="1"/>
  <c r="K21" i="1"/>
  <c r="J21" i="1"/>
  <c r="J20" i="1"/>
  <c r="J19" i="1"/>
  <c r="K18" i="1"/>
  <c r="J18" i="1"/>
  <c r="J17" i="1"/>
  <c r="J16" i="1"/>
  <c r="J14" i="1"/>
  <c r="J13" i="1"/>
  <c r="J12" i="1"/>
  <c r="J11" i="1"/>
  <c r="J10" i="1"/>
  <c r="J9" i="1"/>
  <c r="J8" i="1"/>
  <c r="J7" i="1"/>
  <c r="J6" i="1"/>
  <c r="J5" i="1"/>
</calcChain>
</file>

<file path=xl/sharedStrings.xml><?xml version="1.0" encoding="utf-8"?>
<sst xmlns="http://schemas.openxmlformats.org/spreadsheetml/2006/main" count="827" uniqueCount="341">
  <si>
    <t>ESTOQUE RENAULT</t>
  </si>
  <si>
    <t>Data Compra</t>
  </si>
  <si>
    <t>Modelo</t>
  </si>
  <si>
    <t>Ano/M</t>
  </si>
  <si>
    <t>Placa</t>
  </si>
  <si>
    <t>Cor Externa</t>
  </si>
  <si>
    <t>KM</t>
  </si>
  <si>
    <t>Empresa</t>
  </si>
  <si>
    <t>Custo</t>
  </si>
  <si>
    <t>Preço de venda NBS</t>
  </si>
  <si>
    <t>Tabela Fipe</t>
  </si>
  <si>
    <t>Repasse</t>
  </si>
  <si>
    <t>Venda</t>
  </si>
  <si>
    <t>KWID ICONIC 1.0 FLEX 12V 5P MEC</t>
  </si>
  <si>
    <t>25/26</t>
  </si>
  <si>
    <t>SXR1D15</t>
  </si>
  <si>
    <t>BRANCO</t>
  </si>
  <si>
    <t>DE MARCO - CHAPECO</t>
  </si>
  <si>
    <t>X1 SDRIVE 20I 2.0/2.0 TB ACTI FLEX AUT</t>
  </si>
  <si>
    <t>18/18</t>
  </si>
  <si>
    <t>QJR4420</t>
  </si>
  <si>
    <t>DE MARCO - BLUMENAU</t>
  </si>
  <si>
    <t>TRACKER PREMIER 1.2 TURBO 12V FLEX AUT</t>
  </si>
  <si>
    <t>22/23</t>
  </si>
  <si>
    <t>RVH0A68</t>
  </si>
  <si>
    <t>PRATA</t>
  </si>
  <si>
    <t>24/25</t>
  </si>
  <si>
    <t>TAY1A02</t>
  </si>
  <si>
    <t>AZUL</t>
  </si>
  <si>
    <t>DE MARCO - CONCORDIA</t>
  </si>
  <si>
    <t>AIRCROSS7 F. PACK 1.0 FLEX TB 200 AUT</t>
  </si>
  <si>
    <t>25/25</t>
  </si>
  <si>
    <t>TPT5A91</t>
  </si>
  <si>
    <t>CINZA</t>
  </si>
  <si>
    <t>DE MARCO - JOACABA</t>
  </si>
  <si>
    <t>BASALT SHINE 1.0 FLEX TB 200 5P AUT.</t>
  </si>
  <si>
    <t>SXQ7J89</t>
  </si>
  <si>
    <t>C3 ATTRACTION PURE TECH 1.2 FLEX 12V MEC.</t>
  </si>
  <si>
    <t>18/19</t>
  </si>
  <si>
    <t>QJP7959</t>
  </si>
  <si>
    <t>BRANCA</t>
  </si>
  <si>
    <t>ARGO DRIVE 1.0 6V FLEX</t>
  </si>
  <si>
    <t>23/24</t>
  </si>
  <si>
    <t>RAA4B27</t>
  </si>
  <si>
    <t>CITY HATCHBACK TOURING 1.5 FLEX 16V AUT.</t>
  </si>
  <si>
    <t>SXJ5C19</t>
  </si>
  <si>
    <t>VERMELHO</t>
  </si>
  <si>
    <t>SXJ5D19</t>
  </si>
  <si>
    <t>CIVIC SED.TOURING 2.0 16V AUT.(HIBRIDO)</t>
  </si>
  <si>
    <t>SXD0H96</t>
  </si>
  <si>
    <t>PRETO</t>
  </si>
  <si>
    <t>HR-V EX 1.5 SENSING 16V 5P AUT.</t>
  </si>
  <si>
    <t>RYJ5G53</t>
  </si>
  <si>
    <t>HR-V EXL 1.5 SENSING 16V 5P AUT.</t>
  </si>
  <si>
    <t>RYG9J55</t>
  </si>
  <si>
    <t>HR-V EXL 1.8 FLEXONE 16V 5P AUT.</t>
  </si>
  <si>
    <t>19/20</t>
  </si>
  <si>
    <t>DKK8D79</t>
  </si>
  <si>
    <t>DE MARCO - SAO MIGUEL D'OESTE</t>
  </si>
  <si>
    <t>CRETA COMFORT 1.0 TB 12V FLEX AUT.</t>
  </si>
  <si>
    <t>SXR3C86</t>
  </si>
  <si>
    <t>CRETA PLATINUM 1.0 TB 12V FLEX AUT.</t>
  </si>
  <si>
    <t>21/22</t>
  </si>
  <si>
    <t>RXM5H98</t>
  </si>
  <si>
    <t>HB20S EVOLUTION 1.0 TB FLEX 12V AUT</t>
  </si>
  <si>
    <t>QXH0A57</t>
  </si>
  <si>
    <t>F-TYPE 2.0 R-DYNAMIC COUPE 300CV AUT.</t>
  </si>
  <si>
    <t>RJZ7I12</t>
  </si>
  <si>
    <t>COMPASS LONG. T270 1.3 TB 4X2 FLEX AUT.</t>
  </si>
  <si>
    <t>22/22</t>
  </si>
  <si>
    <t>JBP4E95</t>
  </si>
  <si>
    <t>COMPASS LONGITUDE 2.0 4X2 FLEX 16V AUT</t>
  </si>
  <si>
    <t>20/20</t>
  </si>
  <si>
    <t>GHB6B65</t>
  </si>
  <si>
    <t>RENEGADE LONGITUDE 2.0 4X4 TB DIESEL AUT</t>
  </si>
  <si>
    <t>21/21</t>
  </si>
  <si>
    <t>RKX8E72</t>
  </si>
  <si>
    <t>SPORTAGE EX 2.0 16V/ 2.0 16V FLEX AUT.</t>
  </si>
  <si>
    <t>QJG2247</t>
  </si>
  <si>
    <t>SPRINTER 415 FURGAO CURTO T.B. 2.2 DIES.</t>
  </si>
  <si>
    <t>19/19</t>
  </si>
  <si>
    <t>RAB9587</t>
  </si>
  <si>
    <t>ASX 2.0 16V 4X4 FLEX AUT.</t>
  </si>
  <si>
    <t>17/18</t>
  </si>
  <si>
    <t>QJA2H28</t>
  </si>
  <si>
    <t>208 ACTIVE 1.0 FLEX 5P MEC</t>
  </si>
  <si>
    <t>SXW7E93</t>
  </si>
  <si>
    <t>SXW7F53</t>
  </si>
  <si>
    <t>SXW7G73</t>
  </si>
  <si>
    <t>208 LIKE 1.0 FLEX 6V 5P MEC.</t>
  </si>
  <si>
    <t>EUR9A03</t>
  </si>
  <si>
    <t>DE MARCO - RIO DO SUL</t>
  </si>
  <si>
    <t>CAPTUR INTENSE 1.6 16V FLEX 5P AUT.</t>
  </si>
  <si>
    <t>BCU4B42</t>
  </si>
  <si>
    <t>DUSTER INTENSE PLUS 1.6 16V FLEX AUT</t>
  </si>
  <si>
    <t>SXF6C76</t>
  </si>
  <si>
    <t>DUSTER INTENSE PLUS 1.6 16V FLEX MEC.</t>
  </si>
  <si>
    <t>SXX0B85</t>
  </si>
  <si>
    <t>SXN7B71</t>
  </si>
  <si>
    <t>RYV7F82</t>
  </si>
  <si>
    <t>DUSTER INTENSE 1.6 16V FLEX MEC</t>
  </si>
  <si>
    <t>RYB2A48</t>
  </si>
  <si>
    <t>BEGE</t>
  </si>
  <si>
    <t>DUSTER ZEN 1.6 16V FLEX MEC.</t>
  </si>
  <si>
    <t>JBG3I31</t>
  </si>
  <si>
    <t>KARDIAN EVOLUT. FLEX 1.0 TB 12V 5P AUT.</t>
  </si>
  <si>
    <t>TPS2E51</t>
  </si>
  <si>
    <t>KARDIAN PREM ED FLEX 1.0 TB 12V 5P AUT</t>
  </si>
  <si>
    <t>SDO-8A48</t>
  </si>
  <si>
    <t>DE MARCO - CACADOR</t>
  </si>
  <si>
    <t>KARDIAN TECHNO FLEX 1.0 TB 12V 5P AUT.</t>
  </si>
  <si>
    <t>SXS-6H87</t>
  </si>
  <si>
    <t>KWID INTENSE 1.0 FLEX 12V 5P MEC</t>
  </si>
  <si>
    <t>SXH7E58</t>
  </si>
  <si>
    <t>KWID OUTSIDER 1.0 FLEX 12V 5P MEC.</t>
  </si>
  <si>
    <t>SEH6A67</t>
  </si>
  <si>
    <t>PRATA ETOILE</t>
  </si>
  <si>
    <t>KWID ZEN 1.0 FLEX 12V 5P MEC.</t>
  </si>
  <si>
    <t>SXV5I97</t>
  </si>
  <si>
    <t>SANDERO GT LINE/RLIN FLEX 1.0 12V 5P</t>
  </si>
  <si>
    <t>RLH4C23</t>
  </si>
  <si>
    <t>TAOS HIGHLINE 1.4 250 TSI FLEX AUT.</t>
  </si>
  <si>
    <t>GDL8A37</t>
  </si>
  <si>
    <t>RLF4C75</t>
  </si>
  <si>
    <t>RLB2D46</t>
  </si>
  <si>
    <t>T-CROSS COMFOR. 200 TSI 1.0 FLEX 5P AUT.</t>
  </si>
  <si>
    <t>SJC0D16</t>
  </si>
  <si>
    <t>TIGUAN 2.0 TSI 16V 200CV TIPTRONIC 5P</t>
  </si>
  <si>
    <t>12/12</t>
  </si>
  <si>
    <t>FGP0313</t>
  </si>
  <si>
    <t>VOYAGE 1.0 FLEX 12V 4P</t>
  </si>
  <si>
    <t>FBV9E93</t>
  </si>
  <si>
    <t>TORO VOLCANO 2.0 16V 4X4 TB AUT</t>
  </si>
  <si>
    <t>16/17</t>
  </si>
  <si>
    <t>BAS7785</t>
  </si>
  <si>
    <t>DE MARCO - CANOINHAS</t>
  </si>
  <si>
    <t xml:space="preserve">SPIN ACTIV 1.8 8V ECONO. FLEX 5P AUT.    </t>
  </si>
  <si>
    <t>RLB1C86</t>
  </si>
  <si>
    <t>DE MARCO - CAÇADOR</t>
  </si>
  <si>
    <t>HR-V TOURING 1.5 FLEX TB 16V 5P AUT</t>
  </si>
  <si>
    <t>TPI4H26</t>
  </si>
  <si>
    <t>DE MARCO - JOAÇABA</t>
  </si>
  <si>
    <t>COMMANDER LIMITED T270 1.3 TB FLEX AUT.</t>
  </si>
  <si>
    <t>23/23</t>
  </si>
  <si>
    <t>RYL4H56</t>
  </si>
  <si>
    <t>KWID OUTSIDER 1.0 Flex 12V 5p Mec.</t>
  </si>
  <si>
    <t>TPI9G35</t>
  </si>
  <si>
    <t>TPS3D15</t>
  </si>
  <si>
    <t>TPS3D25</t>
  </si>
  <si>
    <t>TPS3C75</t>
  </si>
  <si>
    <t>TPS3D95</t>
  </si>
  <si>
    <t>TPS3G35</t>
  </si>
  <si>
    <t>TPI9E45</t>
  </si>
  <si>
    <t>TPS3G55</t>
  </si>
  <si>
    <t>SXW0D35</t>
  </si>
  <si>
    <t>PEUGEOT 2008 ALLURE 1.6 FLEX AUT.</t>
  </si>
  <si>
    <t>19/16</t>
  </si>
  <si>
    <t>QIZ0684</t>
  </si>
  <si>
    <t>DE MARCO - SÃO MIGUEL</t>
  </si>
  <si>
    <t>DUSTER DYNAMIQUE 4X4 2.0 FI-FLEX 16V MEC.</t>
  </si>
  <si>
    <t>13/14</t>
  </si>
  <si>
    <t>MMC5726</t>
  </si>
  <si>
    <t>DE MARCO - CHAPECÓ</t>
  </si>
  <si>
    <t>RYG9H45</t>
  </si>
  <si>
    <t>DE MARCO- Blumenau</t>
  </si>
  <si>
    <t>KA 1.0 SE PLUS TIVCT FLEX 5P</t>
  </si>
  <si>
    <t>QIE2153</t>
  </si>
  <si>
    <t>vendido</t>
  </si>
  <si>
    <t>HR-V EXL 1.5 FLEX SENSING 16V 5P AUT.</t>
  </si>
  <si>
    <t xml:space="preserve">RYN8A65 </t>
  </si>
  <si>
    <t>SOUL 1.6/1.6 16V FLEX MEC.</t>
  </si>
  <si>
    <t>11/12</t>
  </si>
  <si>
    <t>MKS3907</t>
  </si>
  <si>
    <t>ESTOQUE GWM</t>
  </si>
  <si>
    <t>TIGGO 8 TXS 1.6 16V TGDI AUT.</t>
  </si>
  <si>
    <t>RLL5H49</t>
  </si>
  <si>
    <t>TOZZO - FILIAL LAGES</t>
  </si>
  <si>
    <t>EQUINOX LT 2.0 TURBO 262CV AUT.</t>
  </si>
  <si>
    <t>QTK8191</t>
  </si>
  <si>
    <t>TOZZO - MATRIZ CHAPECO</t>
  </si>
  <si>
    <t>TRACKER LT 1.0 TURBO 12V FLEX AUT.</t>
  </si>
  <si>
    <t>SXR1G97</t>
  </si>
  <si>
    <t>PULSE IMPETUS 1.0 TURBO 200 FLEX AUT.</t>
  </si>
  <si>
    <t>RLE7G49</t>
  </si>
  <si>
    <t>TOZZO - FILIAL CRICIUMA</t>
  </si>
  <si>
    <t>TORO ULTRA 2.0 16V 4X4 TB DIESEL AUT.</t>
  </si>
  <si>
    <t>RXW4G52</t>
  </si>
  <si>
    <t>BRONCO SPORT WILDTRAK 2.0 TB 16V AWD AUT</t>
  </si>
  <si>
    <t>RLM5C00</t>
  </si>
  <si>
    <t>TERRITORY TITANIUM 1.5 GTDI DI ECOBO. AUT.</t>
  </si>
  <si>
    <t>SXH0J39</t>
  </si>
  <si>
    <t>RXY9G71</t>
  </si>
  <si>
    <t>TERRITORY TITANIUM 1.5 GTDI ECOBO. AUT.</t>
  </si>
  <si>
    <t>SXM7J96</t>
  </si>
  <si>
    <t>HAVAL H6 GT 1.5 AWD (HIBRIDO)</t>
  </si>
  <si>
    <t>PAL6E49</t>
  </si>
  <si>
    <t>HAVAL H6 19 1.5 (HIBRIDO)</t>
  </si>
  <si>
    <t>SXS6I07</t>
  </si>
  <si>
    <t>HAVAL H6 2 1.5 ( HIBRIDO )</t>
  </si>
  <si>
    <t>JBZ8H26</t>
  </si>
  <si>
    <t>SXU4D00</t>
  </si>
  <si>
    <t>HAVAL H6 34 1.5 AWD ( HIBRIDO )</t>
  </si>
  <si>
    <t>SXJ1J33</t>
  </si>
  <si>
    <t>JDO3J56</t>
  </si>
  <si>
    <t>PAL5C39</t>
  </si>
  <si>
    <t>HR-V EX 1.8 FLEXONE 16V 5P AUT.</t>
  </si>
  <si>
    <t>RAC5677</t>
  </si>
  <si>
    <t>SDX1E90</t>
  </si>
  <si>
    <t>WR-V EX 1.5 FLEXONE 16V 5P AUT.</t>
  </si>
  <si>
    <t>RHQ3A57</t>
  </si>
  <si>
    <t>CRETA ACTION 1.6 16V FLEX AUT.</t>
  </si>
  <si>
    <t>20/21</t>
  </si>
  <si>
    <t>RLH4G08</t>
  </si>
  <si>
    <t>SXB7G85</t>
  </si>
  <si>
    <t>CRETA LIMITED 1.0 TB 12V FLEX AUT.</t>
  </si>
  <si>
    <t>RYT2A69</t>
  </si>
  <si>
    <t>24/24</t>
  </si>
  <si>
    <t>SRE3A71</t>
  </si>
  <si>
    <t>I30CW 2.0 16V 145CV AUT. 5P</t>
  </si>
  <si>
    <t>MIU6H16</t>
  </si>
  <si>
    <t>COMMANDER BLACK HURRICANE 2.0 4X4 TB AUT</t>
  </si>
  <si>
    <t>SXZ9G99</t>
  </si>
  <si>
    <t>UAI8E48</t>
  </si>
  <si>
    <t>RYL0J93</t>
  </si>
  <si>
    <t>DOURADO</t>
  </si>
  <si>
    <t>COMPASS BLACK HURRICANE 2.0 4X4 TB AUT</t>
  </si>
  <si>
    <t>SXH7H69</t>
  </si>
  <si>
    <t>COMPASS LIMITED TD 350 2.0 4X4 DIE. AUT</t>
  </si>
  <si>
    <t>RLO7J00</t>
  </si>
  <si>
    <t>COMPASS LONG. TD 350 2.0 4X4 DIESEL AUT</t>
  </si>
  <si>
    <t>RYA4F73</t>
  </si>
  <si>
    <t>RYI0D37</t>
  </si>
  <si>
    <t>COMPASS LONGITUDE 2.0 4X4 DIES. 16V AUT.</t>
  </si>
  <si>
    <t>POF4H59</t>
  </si>
  <si>
    <t>COMPASS SPORT T270 1.3 TB 4X2 FLEX AUT</t>
  </si>
  <si>
    <t>SXK0H39</t>
  </si>
  <si>
    <t>COMPASS SPORT 2.0 4X2 FLEX 16V AUT</t>
  </si>
  <si>
    <t>RDY1C03</t>
  </si>
  <si>
    <t>RENEGADE LONG. T270 1.3 TB 4X2 FLEX AUT.</t>
  </si>
  <si>
    <t>RVI2I14</t>
  </si>
  <si>
    <t>ONE 1.6 AUT.</t>
  </si>
  <si>
    <t>12/13</t>
  </si>
  <si>
    <t>MKM0J02</t>
  </si>
  <si>
    <t>ECLIPSE CROSS GLS RUSH 1.5 16V TB 165CV AUT</t>
  </si>
  <si>
    <t>SXA5B17</t>
  </si>
  <si>
    <t>RDW1C81</t>
  </si>
  <si>
    <t>COROLLA CROSS XRE 2.0 16V FLEX AUT.</t>
  </si>
  <si>
    <t>REM2D33</t>
  </si>
  <si>
    <t>JCC6G21</t>
  </si>
  <si>
    <t>RLD4E49</t>
  </si>
  <si>
    <t>COROLLA CROSS XRX 1.8 16V AUT. ( HIBRIDO )</t>
  </si>
  <si>
    <t>RXK6F48</t>
  </si>
  <si>
    <t>FXR1A41</t>
  </si>
  <si>
    <t>COROLLA CROSS XRX 1.8 16V AUT. (HIBRIDO)</t>
  </si>
  <si>
    <t>RXO9J29</t>
  </si>
  <si>
    <t>COROLLA XEI 2.0 FLEX 16V AUT</t>
  </si>
  <si>
    <t>RYJ4J96</t>
  </si>
  <si>
    <t>HILUX CD SRV 4X4 2.8 TDI DIESEL AUT.</t>
  </si>
  <si>
    <t>JCE4I96</t>
  </si>
  <si>
    <t>NIVUS HIGHLINE 1.0 200 TSI FLEX AUT</t>
  </si>
  <si>
    <t>TPL4H97</t>
  </si>
  <si>
    <t>TAOS COMFORTLINE 1.4 250 TSI FLEX AUT.</t>
  </si>
  <si>
    <t>JCG6B65</t>
  </si>
  <si>
    <t>T-CROSS HIG. 250 TSI 1.4 FLEX 16V 5P AUT</t>
  </si>
  <si>
    <t>RDT1C08</t>
  </si>
  <si>
    <t>AMAROK EXTREME CD 3.0 4X4 TB DIES. AUT.</t>
  </si>
  <si>
    <t>JCY0B48</t>
  </si>
  <si>
    <t>TORO VOLCANO 1.3 T270 4X2 FLEX AUT</t>
  </si>
  <si>
    <t xml:space="preserve">RYK8G37 </t>
  </si>
  <si>
    <t xml:space="preserve">VERMELHO </t>
  </si>
  <si>
    <t>GWM LAGES</t>
  </si>
  <si>
    <t>COROLLA ALTIS/A.PREMIU. 2.0 FLEX 16V AUT</t>
  </si>
  <si>
    <t>JAP7D99</t>
  </si>
  <si>
    <t xml:space="preserve">ONIX SEDAN PLUS LTZ 1.0 12V TB FLEX AUT.     </t>
  </si>
  <si>
    <t xml:space="preserve">FSO2F83 </t>
  </si>
  <si>
    <t>GWM CHAPECÓ</t>
  </si>
  <si>
    <t>RKX0D09</t>
  </si>
  <si>
    <t>GWM CRICIUMA</t>
  </si>
  <si>
    <t>RYS0I09</t>
  </si>
  <si>
    <t>GWM CHAPECO</t>
  </si>
  <si>
    <t>ZR-V TOURING 2.0 16V 5P AUT.</t>
  </si>
  <si>
    <t>RYT3H33</t>
  </si>
  <si>
    <t>SXA8I43</t>
  </si>
  <si>
    <t>TIGGO 8 MAX DRIVE 1.6 TURBO AUT.</t>
  </si>
  <si>
    <t>SCE3H73</t>
  </si>
  <si>
    <t>RXK1F05</t>
  </si>
  <si>
    <t>RYK2J90</t>
  </si>
  <si>
    <t>TIGGO 5X SPORT 1.5 TURBO FLEX AUT.</t>
  </si>
  <si>
    <t>RYT0F12</t>
  </si>
  <si>
    <t>PRETA</t>
  </si>
  <si>
    <t>QJC3672</t>
  </si>
  <si>
    <t>No faturamento</t>
  </si>
  <si>
    <t>COROLLA ALTIS PREM. 1.8 AUT. (HIBRIDO)</t>
  </si>
  <si>
    <t>RLE8H12</t>
  </si>
  <si>
    <t>OZX8A35</t>
  </si>
  <si>
    <t>VERIF</t>
  </si>
  <si>
    <t>PAL7F83</t>
  </si>
  <si>
    <t>RLB2D96</t>
  </si>
  <si>
    <t>COMPASS S T270 1.3 TB 4X2 FLEX AUT.</t>
  </si>
  <si>
    <t>RYY9B62</t>
  </si>
  <si>
    <t>KICKS SV 1.6 16V FLEXSTAR 5P AUT</t>
  </si>
  <si>
    <t>QIN6B99</t>
  </si>
  <si>
    <t>COMPASS LIMITED 2.0 4X4 DIESEL 16V AUT.</t>
  </si>
  <si>
    <t>REB9J93</t>
  </si>
  <si>
    <t>RANGE R. EVO SE SI4 R-DYN. 2.0 FLEX AUT.</t>
  </si>
  <si>
    <t>GHH5I04</t>
  </si>
  <si>
    <t>Q5 S-LINE 2.0 TFSI QUATTRO S-TRONIC 252CV/265CV</t>
  </si>
  <si>
    <t>RAF9B98</t>
  </si>
  <si>
    <t>CIVIC SEDAN EXL 2.0 FLEX 16V AUT. 4P</t>
  </si>
  <si>
    <t>RAH9F80</t>
  </si>
  <si>
    <t>RYX2B66</t>
  </si>
  <si>
    <t>EQUINOX RS 1.5 TURBO AUT.</t>
  </si>
  <si>
    <t>RXV9I92</t>
  </si>
  <si>
    <t>TIGUAN ALLSPAC R-LINE 300 TSI 2.0</t>
  </si>
  <si>
    <t>RYK1G50</t>
  </si>
  <si>
    <t>SXL4C67</t>
  </si>
  <si>
    <t>JCP5I33</t>
  </si>
  <si>
    <t>VERMELHA</t>
  </si>
  <si>
    <t>COMMANDER LIMITED TD380 2.0 4X4 DIE. AUT</t>
  </si>
  <si>
    <t>FXA7D97</t>
  </si>
  <si>
    <t>RENEGADE T270 1.3 TB 4X2 FLEX AUT</t>
  </si>
  <si>
    <t>RYT8D45</t>
  </si>
  <si>
    <t>S10 PICK-UP LTZ 2.5 FLEX 4X4 CD AUT.</t>
  </si>
  <si>
    <t>QIZ7336</t>
  </si>
  <si>
    <t>COMPASS LIMITED T270 1.3 TB 4X2 FLEX AUT.</t>
  </si>
  <si>
    <t>RLF6D19</t>
  </si>
  <si>
    <t>RYJ8E30</t>
  </si>
  <si>
    <t>SDV9F74</t>
  </si>
  <si>
    <t>COMMANDER LONGITUDE T270 1.3 TB FLEX AUT.</t>
  </si>
  <si>
    <t>RYX4E37</t>
  </si>
  <si>
    <t>FIORINO ENDURANCE EVO 1.4 FLEX 8V 2P</t>
  </si>
  <si>
    <t>RKZ9F59</t>
  </si>
  <si>
    <t>RKY9F92</t>
  </si>
  <si>
    <t>HR-V ADVANCE 1.5 FLEX TB 16V 5P AUT.</t>
  </si>
  <si>
    <t>SWE7D08</t>
  </si>
  <si>
    <t>ESTOQUE PSA</t>
  </si>
  <si>
    <t>CRETA SMART 1.6 16V FLEX AUT.</t>
  </si>
  <si>
    <t>BCW8H08</t>
  </si>
  <si>
    <t>DE MARCO PSA - CANOINHAS</t>
  </si>
  <si>
    <t>COROLLA CROSS XRE 2.0 16V FLEX AUT</t>
  </si>
  <si>
    <t>RHP5D30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</si>
</sst>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 &quot;#,##0.00"/>
    <numFmt numFmtId="165" formatCode="d/mmm"/>
  </numFmts>
  <fonts count="8" x14ac:knownFonts="1">
    <font>
      <sz val="10"/>
      <name val="Arial"/>
      <charset val="1"/>
    </font>
    <font>
      <sz val="11"/>
      <color theme="1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1"/>
      <color rgb="FFFF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9" tint="0.59987182226020086"/>
        <bgColor rgb="FFD9D9D9"/>
      </patternFill>
    </fill>
    <fill>
      <patternFill patternType="solid">
        <fgColor theme="0" tint="-0.34998626667073579"/>
        <bgColor rgb="FFC0C0C0"/>
      </patternFill>
    </fill>
    <fill>
      <patternFill patternType="solid">
        <fgColor theme="0" tint="-0.14999847407452621"/>
        <bgColor rgb="FFD7E4BD"/>
      </patternFill>
    </fill>
    <fill>
      <patternFill patternType="solid">
        <fgColor theme="6" tint="0.59987182226020086"/>
        <bgColor rgb="FFD9D9D9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2" fillId="0" borderId="0" xfId="0" applyFont="1"/>
    <xf numFmtId="164" fontId="2" fillId="0" borderId="0" xfId="0" applyNumberFormat="1" applyFont="1"/>
    <xf numFmtId="164" fontId="2" fillId="2" borderId="0" xfId="0" applyNumberFormat="1" applyFont="1" applyFill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2" xfId="0" applyFont="1" applyBorder="1"/>
    <xf numFmtId="49" fontId="3" fillId="0" borderId="2" xfId="0" applyNumberFormat="1" applyFont="1" applyBorder="1"/>
    <xf numFmtId="164" fontId="3" fillId="0" borderId="2" xfId="0" applyNumberFormat="1" applyFont="1" applyBorder="1"/>
    <xf numFmtId="164" fontId="3" fillId="2" borderId="2" xfId="0" applyNumberFormat="1" applyFont="1" applyFill="1" applyBorder="1" applyAlignment="1">
      <alignment horizontal="center"/>
    </xf>
    <xf numFmtId="164" fontId="3" fillId="5" borderId="2" xfId="0" applyNumberFormat="1" applyFont="1" applyFill="1" applyBorder="1" applyAlignment="1">
      <alignment horizontal="center"/>
    </xf>
    <xf numFmtId="0" fontId="3" fillId="0" borderId="0" xfId="0" applyFont="1"/>
    <xf numFmtId="165" fontId="3" fillId="0" borderId="2" xfId="0" applyNumberFormat="1" applyFont="1" applyBorder="1"/>
    <xf numFmtId="0" fontId="4" fillId="0" borderId="2" xfId="1" applyFont="1" applyBorder="1"/>
    <xf numFmtId="0" fontId="3" fillId="0" borderId="2" xfId="1" applyFont="1" applyBorder="1"/>
    <xf numFmtId="165" fontId="5" fillId="0" borderId="2" xfId="0" applyNumberFormat="1" applyFont="1" applyBorder="1"/>
    <xf numFmtId="0" fontId="5" fillId="0" borderId="0" xfId="0" applyFont="1"/>
    <xf numFmtId="165" fontId="2" fillId="0" borderId="0" xfId="0" applyNumberFormat="1" applyFont="1"/>
    <xf numFmtId="49" fontId="2" fillId="0" borderId="0" xfId="0" applyNumberFormat="1" applyFont="1"/>
    <xf numFmtId="0" fontId="1" fillId="0" borderId="0" xfId="1"/>
    <xf numFmtId="0" fontId="2" fillId="0" borderId="2" xfId="0" applyFont="1" applyBorder="1"/>
    <xf numFmtId="49" fontId="2" fillId="0" borderId="2" xfId="0" applyNumberFormat="1" applyFont="1" applyBorder="1"/>
    <xf numFmtId="164" fontId="2" fillId="0" borderId="2" xfId="0" applyNumberFormat="1" applyFont="1" applyBorder="1"/>
    <xf numFmtId="164" fontId="2" fillId="2" borderId="2" xfId="0" applyNumberFormat="1" applyFont="1" applyFill="1" applyBorder="1" applyAlignment="1">
      <alignment horizontal="center"/>
    </xf>
    <xf numFmtId="164" fontId="2" fillId="5" borderId="2" xfId="0" applyNumberFormat="1" applyFont="1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0" fontId="0" fillId="0" borderId="2" xfId="0" applyBorder="1"/>
    <xf numFmtId="165" fontId="0" fillId="0" borderId="2" xfId="0" applyNumberFormat="1" applyBorder="1"/>
    <xf numFmtId="165" fontId="6" fillId="0" borderId="2" xfId="0" applyNumberFormat="1" applyFont="1" applyBorder="1"/>
    <xf numFmtId="0" fontId="7" fillId="0" borderId="2" xfId="0" applyFont="1" applyBorder="1"/>
    <xf numFmtId="164" fontId="7" fillId="0" borderId="2" xfId="0" applyNumberFormat="1" applyFont="1" applyBorder="1"/>
    <xf numFmtId="164" fontId="7" fillId="2" borderId="2" xfId="0" applyNumberFormat="1" applyFont="1" applyFill="1" applyBorder="1" applyAlignment="1">
      <alignment horizontal="center"/>
    </xf>
    <xf numFmtId="164" fontId="7" fillId="5" borderId="2" xfId="0" applyNumberFormat="1" applyFont="1" applyFill="1" applyBorder="1" applyAlignment="1">
      <alignment horizontal="center"/>
    </xf>
    <xf numFmtId="0" fontId="6" fillId="0" borderId="0" xfId="0" applyFont="1"/>
    <xf numFmtId="165" fontId="0" fillId="0" borderId="3" xfId="0" applyNumberFormat="1" applyBorder="1"/>
    <xf numFmtId="0" fontId="2" fillId="0" borderId="3" xfId="0" applyFont="1" applyBorder="1"/>
    <xf numFmtId="164" fontId="2" fillId="0" borderId="3" xfId="0" applyNumberFormat="1" applyFont="1" applyBorder="1"/>
    <xf numFmtId="164" fontId="2" fillId="2" borderId="3" xfId="0" applyNumberFormat="1" applyFont="1" applyFill="1" applyBorder="1" applyAlignment="1">
      <alignment horizontal="center"/>
    </xf>
    <xf numFmtId="165" fontId="2" fillId="0" borderId="2" xfId="0" applyNumberFormat="1" applyFont="1" applyBorder="1"/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CD5B5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9"/>
  <sheetViews>
    <sheetView tabSelected="1" topLeftCell="B79" zoomScale="88" zoomScaleNormal="88" workbookViewId="0">
      <selection activeCell="H91" sqref="H91"/>
    </sheetView>
  </sheetViews>
  <sheetFormatPr defaultColWidth="9.140625" defaultRowHeight="15" x14ac:dyDescent="0.25"/>
  <cols>
    <col min="1" max="1" width="12.28515625" style="5" customWidth="1"/>
    <col min="2" max="2" width="46" style="5" customWidth="1"/>
    <col min="3" max="3" width="7.28515625" style="5" customWidth="1"/>
    <col min="4" max="4" width="9.85546875" style="5" customWidth="1"/>
    <col min="5" max="5" width="13.7109375" style="5" customWidth="1"/>
    <col min="6" max="6" width="7.85546875" style="5" customWidth="1"/>
    <col min="7" max="7" width="32.7109375" style="5" customWidth="1"/>
    <col min="8" max="8" width="14" style="6" bestFit="1" customWidth="1"/>
    <col min="9" max="9" width="18.85546875" style="6" customWidth="1"/>
    <col min="10" max="10" width="14" style="6" bestFit="1" customWidth="1"/>
    <col min="11" max="11" width="14" style="7" bestFit="1" customWidth="1"/>
    <col min="12" max="12" width="17.5703125" style="8" customWidth="1"/>
    <col min="13" max="13" width="15.28515625" style="5" customWidth="1"/>
    <col min="14" max="16384" width="9.140625" style="5"/>
  </cols>
  <sheetData>
    <row r="1" spans="1:12" x14ac:dyDescent="0.25">
      <c r="B1" s="9" t="s">
        <v>0</v>
      </c>
      <c r="K1" s="8"/>
    </row>
    <row r="2" spans="1:12" x14ac:dyDescent="0.25">
      <c r="K2" s="8"/>
    </row>
    <row r="3" spans="1:12" ht="15" customHeight="1" x14ac:dyDescent="0.25">
      <c r="A3" s="4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2" t="s">
        <v>6</v>
      </c>
      <c r="G3" s="3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</row>
    <row r="4" spans="1:12" x14ac:dyDescent="0.25">
      <c r="A4" s="4"/>
      <c r="B4" s="3"/>
      <c r="C4" s="3"/>
      <c r="D4" s="3"/>
      <c r="E4" s="3"/>
      <c r="F4" s="2"/>
      <c r="G4" s="3"/>
      <c r="H4" s="1"/>
      <c r="I4" s="1"/>
      <c r="J4" s="1"/>
      <c r="K4" s="1"/>
      <c r="L4" s="1"/>
    </row>
    <row r="5" spans="1:12" s="15" customFormat="1" x14ac:dyDescent="0.25">
      <c r="A5" s="10"/>
      <c r="B5" s="11" t="s">
        <v>13</v>
      </c>
      <c r="C5" s="11" t="s">
        <v>14</v>
      </c>
      <c r="D5" s="11" t="s">
        <v>15</v>
      </c>
      <c r="E5" s="11" t="s">
        <v>16</v>
      </c>
      <c r="F5" s="10">
        <v>21200</v>
      </c>
      <c r="G5" s="11" t="s">
        <v>17</v>
      </c>
      <c r="H5" s="12">
        <v>60617</v>
      </c>
      <c r="I5" s="12">
        <v>70600</v>
      </c>
      <c r="J5" s="12">
        <f t="shared" ref="J5:J14" si="0">I5-2000</f>
        <v>68600</v>
      </c>
      <c r="K5" s="13">
        <v>64700</v>
      </c>
      <c r="L5" s="14">
        <v>66900</v>
      </c>
    </row>
    <row r="6" spans="1:12" s="15" customFormat="1" x14ac:dyDescent="0.25">
      <c r="A6" s="10"/>
      <c r="B6" s="11" t="s">
        <v>18</v>
      </c>
      <c r="C6" s="11" t="s">
        <v>19</v>
      </c>
      <c r="D6" s="11" t="s">
        <v>20</v>
      </c>
      <c r="E6" s="11" t="s">
        <v>16</v>
      </c>
      <c r="F6" s="10">
        <v>113000</v>
      </c>
      <c r="G6" s="11" t="s">
        <v>21</v>
      </c>
      <c r="H6" s="12">
        <v>96624</v>
      </c>
      <c r="I6" s="12">
        <v>119800</v>
      </c>
      <c r="J6" s="12">
        <f t="shared" si="0"/>
        <v>117800</v>
      </c>
      <c r="K6" s="13">
        <v>100700</v>
      </c>
      <c r="L6" s="14">
        <v>116900</v>
      </c>
    </row>
    <row r="7" spans="1:12" s="15" customFormat="1" x14ac:dyDescent="0.25">
      <c r="A7" s="10"/>
      <c r="B7" s="11" t="s">
        <v>22</v>
      </c>
      <c r="C7" s="11" t="s">
        <v>23</v>
      </c>
      <c r="D7" s="11" t="s">
        <v>24</v>
      </c>
      <c r="E7" s="11" t="s">
        <v>25</v>
      </c>
      <c r="F7" s="10">
        <v>56500</v>
      </c>
      <c r="G7" s="11" t="s">
        <v>17</v>
      </c>
      <c r="H7" s="12">
        <v>107390</v>
      </c>
      <c r="I7" s="12">
        <v>109500</v>
      </c>
      <c r="J7" s="12">
        <f t="shared" si="0"/>
        <v>107500</v>
      </c>
      <c r="K7" s="13">
        <v>111400</v>
      </c>
      <c r="L7" s="14">
        <v>106900</v>
      </c>
    </row>
    <row r="8" spans="1:12" s="15" customFormat="1" x14ac:dyDescent="0.25">
      <c r="A8" s="10"/>
      <c r="B8" s="11" t="s">
        <v>22</v>
      </c>
      <c r="C8" s="11" t="s">
        <v>26</v>
      </c>
      <c r="D8" s="11" t="s">
        <v>27</v>
      </c>
      <c r="E8" s="11" t="s">
        <v>28</v>
      </c>
      <c r="F8" s="10">
        <v>25445</v>
      </c>
      <c r="G8" s="11" t="s">
        <v>29</v>
      </c>
      <c r="H8" s="12">
        <v>120786</v>
      </c>
      <c r="I8" s="12">
        <v>129500</v>
      </c>
      <c r="J8" s="12">
        <f t="shared" si="0"/>
        <v>127500</v>
      </c>
      <c r="K8" s="13">
        <v>124800</v>
      </c>
      <c r="L8" s="14">
        <v>126990</v>
      </c>
    </row>
    <row r="9" spans="1:12" s="15" customFormat="1" x14ac:dyDescent="0.25">
      <c r="A9" s="10"/>
      <c r="B9" s="11" t="s">
        <v>30</v>
      </c>
      <c r="C9" s="11" t="s">
        <v>31</v>
      </c>
      <c r="D9" s="11" t="s">
        <v>32</v>
      </c>
      <c r="E9" s="11" t="s">
        <v>33</v>
      </c>
      <c r="F9" s="10">
        <v>10</v>
      </c>
      <c r="G9" s="11" t="s">
        <v>34</v>
      </c>
      <c r="H9" s="12">
        <v>100732</v>
      </c>
      <c r="I9" s="12">
        <v>130000</v>
      </c>
      <c r="J9" s="12">
        <f t="shared" si="0"/>
        <v>128000</v>
      </c>
      <c r="K9" s="13"/>
      <c r="L9" s="14">
        <v>130000</v>
      </c>
    </row>
    <row r="10" spans="1:12" s="15" customFormat="1" x14ac:dyDescent="0.25">
      <c r="A10" s="10"/>
      <c r="B10" s="11" t="s">
        <v>35</v>
      </c>
      <c r="C10" s="11" t="s">
        <v>26</v>
      </c>
      <c r="D10" s="11" t="s">
        <v>36</v>
      </c>
      <c r="E10" s="11" t="s">
        <v>28</v>
      </c>
      <c r="F10" s="10">
        <v>10</v>
      </c>
      <c r="G10" s="11" t="s">
        <v>34</v>
      </c>
      <c r="H10" s="12">
        <v>103004</v>
      </c>
      <c r="I10" s="12">
        <v>100100</v>
      </c>
      <c r="J10" s="12">
        <f t="shared" si="0"/>
        <v>98100</v>
      </c>
      <c r="K10" s="13"/>
      <c r="L10" s="14">
        <v>98000</v>
      </c>
    </row>
    <row r="11" spans="1:12" s="15" customFormat="1" x14ac:dyDescent="0.25">
      <c r="A11" s="10"/>
      <c r="B11" s="11" t="s">
        <v>37</v>
      </c>
      <c r="C11" s="11" t="s">
        <v>38</v>
      </c>
      <c r="D11" s="11" t="s">
        <v>39</v>
      </c>
      <c r="E11" s="11" t="s">
        <v>40</v>
      </c>
      <c r="F11" s="10">
        <v>116000</v>
      </c>
      <c r="G11" s="11" t="s">
        <v>17</v>
      </c>
      <c r="H11" s="12">
        <v>40003</v>
      </c>
      <c r="I11" s="12">
        <v>49300</v>
      </c>
      <c r="J11" s="12">
        <f t="shared" si="0"/>
        <v>47300</v>
      </c>
      <c r="K11" s="13"/>
      <c r="L11" s="14">
        <v>46900</v>
      </c>
    </row>
    <row r="12" spans="1:12" s="15" customFormat="1" x14ac:dyDescent="0.25">
      <c r="A12" s="10"/>
      <c r="B12" s="11" t="s">
        <v>41</v>
      </c>
      <c r="C12" s="11" t="s">
        <v>42</v>
      </c>
      <c r="D12" s="11" t="s">
        <v>43</v>
      </c>
      <c r="E12" s="11" t="s">
        <v>33</v>
      </c>
      <c r="F12" s="10">
        <v>31000</v>
      </c>
      <c r="G12" s="11" t="s">
        <v>29</v>
      </c>
      <c r="H12" s="12">
        <v>61877</v>
      </c>
      <c r="I12" s="12">
        <v>70700</v>
      </c>
      <c r="J12" s="12">
        <f t="shared" si="0"/>
        <v>68700</v>
      </c>
      <c r="K12" s="13"/>
      <c r="L12" s="14">
        <v>67900</v>
      </c>
    </row>
    <row r="13" spans="1:12" s="15" customFormat="1" x14ac:dyDescent="0.25">
      <c r="A13" s="10"/>
      <c r="B13" s="11" t="s">
        <v>44</v>
      </c>
      <c r="C13" s="11" t="s">
        <v>26</v>
      </c>
      <c r="D13" s="11" t="s">
        <v>45</v>
      </c>
      <c r="E13" s="11" t="s">
        <v>46</v>
      </c>
      <c r="F13" s="10">
        <v>9055</v>
      </c>
      <c r="G13" s="11" t="s">
        <v>17</v>
      </c>
      <c r="H13" s="12">
        <v>96924</v>
      </c>
      <c r="I13" s="12">
        <v>131700</v>
      </c>
      <c r="J13" s="12">
        <f t="shared" si="0"/>
        <v>129700</v>
      </c>
      <c r="K13" s="13">
        <v>119000</v>
      </c>
      <c r="L13" s="14">
        <v>125900</v>
      </c>
    </row>
    <row r="14" spans="1:12" s="15" customFormat="1" x14ac:dyDescent="0.25">
      <c r="A14" s="10"/>
      <c r="B14" s="11" t="s">
        <v>44</v>
      </c>
      <c r="C14" s="11" t="s">
        <v>26</v>
      </c>
      <c r="D14" s="11" t="s">
        <v>47</v>
      </c>
      <c r="E14" s="11" t="s">
        <v>46</v>
      </c>
      <c r="F14" s="10">
        <v>7040</v>
      </c>
      <c r="G14" s="11" t="s">
        <v>17</v>
      </c>
      <c r="H14" s="12">
        <v>95974</v>
      </c>
      <c r="I14" s="12">
        <v>131700</v>
      </c>
      <c r="J14" s="12">
        <f t="shared" si="0"/>
        <v>129700</v>
      </c>
      <c r="K14" s="13">
        <v>119000</v>
      </c>
      <c r="L14" s="14">
        <v>125900</v>
      </c>
    </row>
    <row r="15" spans="1:12" s="15" customFormat="1" x14ac:dyDescent="0.25">
      <c r="A15" s="10"/>
      <c r="B15" s="11" t="s">
        <v>48</v>
      </c>
      <c r="C15" s="11" t="s">
        <v>42</v>
      </c>
      <c r="D15" s="11" t="s">
        <v>49</v>
      </c>
      <c r="E15" s="11" t="s">
        <v>50</v>
      </c>
      <c r="F15" s="10">
        <v>22490</v>
      </c>
      <c r="G15" s="11" t="s">
        <v>29</v>
      </c>
      <c r="H15" s="12">
        <v>187683</v>
      </c>
      <c r="I15" s="12">
        <v>210100</v>
      </c>
      <c r="J15" s="12">
        <v>200478</v>
      </c>
      <c r="K15" s="13"/>
      <c r="L15" s="14">
        <v>197900</v>
      </c>
    </row>
    <row r="16" spans="1:12" s="15" customFormat="1" x14ac:dyDescent="0.25">
      <c r="A16" s="10"/>
      <c r="B16" s="11" t="s">
        <v>51</v>
      </c>
      <c r="C16" s="11" t="s">
        <v>23</v>
      </c>
      <c r="D16" s="11" t="s">
        <v>52</v>
      </c>
      <c r="E16" s="11" t="s">
        <v>16</v>
      </c>
      <c r="F16" s="10">
        <v>70957</v>
      </c>
      <c r="G16" s="11" t="s">
        <v>34</v>
      </c>
      <c r="H16" s="12">
        <v>124144</v>
      </c>
      <c r="I16" s="12">
        <v>135200</v>
      </c>
      <c r="J16" s="12">
        <f t="shared" ref="J16:J52" si="1">I16-2000</f>
        <v>133200</v>
      </c>
      <c r="K16" s="13"/>
      <c r="L16" s="14">
        <v>131900</v>
      </c>
    </row>
    <row r="17" spans="1:12" s="15" customFormat="1" x14ac:dyDescent="0.25">
      <c r="A17" s="10"/>
      <c r="B17" s="11" t="s">
        <v>53</v>
      </c>
      <c r="C17" s="11" t="s">
        <v>42</v>
      </c>
      <c r="D17" s="11" t="s">
        <v>54</v>
      </c>
      <c r="E17" s="11" t="s">
        <v>50</v>
      </c>
      <c r="F17" s="10">
        <v>45000</v>
      </c>
      <c r="G17" s="11" t="s">
        <v>29</v>
      </c>
      <c r="H17" s="12">
        <v>132872</v>
      </c>
      <c r="I17" s="12">
        <v>141600</v>
      </c>
      <c r="J17" s="12">
        <f t="shared" si="1"/>
        <v>139600</v>
      </c>
      <c r="K17" s="13"/>
      <c r="L17" s="14">
        <v>136900</v>
      </c>
    </row>
    <row r="18" spans="1:12" s="15" customFormat="1" x14ac:dyDescent="0.25">
      <c r="A18" s="10"/>
      <c r="B18" s="11" t="s">
        <v>55</v>
      </c>
      <c r="C18" s="11" t="s">
        <v>56</v>
      </c>
      <c r="D18" s="11" t="s">
        <v>57</v>
      </c>
      <c r="E18" s="11" t="s">
        <v>16</v>
      </c>
      <c r="F18" s="10">
        <v>129021</v>
      </c>
      <c r="G18" s="11" t="s">
        <v>58</v>
      </c>
      <c r="H18" s="12">
        <v>95800</v>
      </c>
      <c r="I18" s="12">
        <v>109400</v>
      </c>
      <c r="J18" s="12">
        <f t="shared" si="1"/>
        <v>107400</v>
      </c>
      <c r="K18" s="13">
        <f>SUM(H18+4000)</f>
        <v>99800</v>
      </c>
      <c r="L18" s="14"/>
    </row>
    <row r="19" spans="1:12" s="15" customFormat="1" x14ac:dyDescent="0.25">
      <c r="A19" s="10"/>
      <c r="B19" s="11" t="s">
        <v>59</v>
      </c>
      <c r="C19" s="11" t="s">
        <v>26</v>
      </c>
      <c r="D19" s="11" t="s">
        <v>60</v>
      </c>
      <c r="E19" s="11" t="s">
        <v>40</v>
      </c>
      <c r="F19" s="10">
        <v>35000</v>
      </c>
      <c r="G19" s="11" t="s">
        <v>17</v>
      </c>
      <c r="H19" s="12">
        <v>105646</v>
      </c>
      <c r="I19" s="12">
        <v>122600</v>
      </c>
      <c r="J19" s="12">
        <f t="shared" si="1"/>
        <v>120600</v>
      </c>
      <c r="K19" s="13">
        <v>109900</v>
      </c>
      <c r="L19" s="14">
        <v>116900</v>
      </c>
    </row>
    <row r="20" spans="1:12" s="15" customFormat="1" x14ac:dyDescent="0.25">
      <c r="A20" s="10"/>
      <c r="B20" s="11" t="s">
        <v>61</v>
      </c>
      <c r="C20" s="11" t="s">
        <v>62</v>
      </c>
      <c r="D20" s="11" t="s">
        <v>63</v>
      </c>
      <c r="E20" s="11" t="s">
        <v>25</v>
      </c>
      <c r="F20" s="10">
        <v>98000</v>
      </c>
      <c r="G20" s="11" t="s">
        <v>17</v>
      </c>
      <c r="H20" s="12">
        <v>99455</v>
      </c>
      <c r="I20" s="12">
        <v>118400</v>
      </c>
      <c r="J20" s="12">
        <f t="shared" si="1"/>
        <v>116400</v>
      </c>
      <c r="K20" s="13">
        <v>103500</v>
      </c>
      <c r="L20" s="14">
        <v>112900</v>
      </c>
    </row>
    <row r="21" spans="1:12" s="15" customFormat="1" x14ac:dyDescent="0.25">
      <c r="A21" s="10"/>
      <c r="B21" s="11" t="s">
        <v>64</v>
      </c>
      <c r="C21" s="11" t="s">
        <v>56</v>
      </c>
      <c r="D21" s="11" t="s">
        <v>65</v>
      </c>
      <c r="E21" s="11" t="s">
        <v>28</v>
      </c>
      <c r="F21" s="10">
        <v>104726</v>
      </c>
      <c r="G21" s="11" t="s">
        <v>21</v>
      </c>
      <c r="H21" s="12">
        <v>63953</v>
      </c>
      <c r="I21" s="12">
        <v>72800</v>
      </c>
      <c r="J21" s="12">
        <f t="shared" si="1"/>
        <v>70800</v>
      </c>
      <c r="K21" s="13">
        <f>SUM(H21+4000)</f>
        <v>67953</v>
      </c>
      <c r="L21" s="14">
        <v>70400</v>
      </c>
    </row>
    <row r="22" spans="1:12" s="15" customFormat="1" x14ac:dyDescent="0.25">
      <c r="A22" s="10"/>
      <c r="B22" s="11" t="s">
        <v>66</v>
      </c>
      <c r="C22" s="11" t="s">
        <v>23</v>
      </c>
      <c r="D22" s="11" t="s">
        <v>67</v>
      </c>
      <c r="E22" s="11" t="s">
        <v>50</v>
      </c>
      <c r="F22" s="10">
        <v>10773</v>
      </c>
      <c r="G22" s="11" t="s">
        <v>34</v>
      </c>
      <c r="H22" s="12">
        <v>406103</v>
      </c>
      <c r="I22" s="12">
        <v>455000</v>
      </c>
      <c r="J22" s="12">
        <f t="shared" si="1"/>
        <v>453000</v>
      </c>
      <c r="K22" s="13"/>
      <c r="L22" s="14">
        <v>450000</v>
      </c>
    </row>
    <row r="23" spans="1:12" s="15" customFormat="1" x14ac:dyDescent="0.25">
      <c r="A23" s="10"/>
      <c r="B23" s="11" t="s">
        <v>68</v>
      </c>
      <c r="C23" s="11" t="s">
        <v>69</v>
      </c>
      <c r="D23" s="11" t="s">
        <v>70</v>
      </c>
      <c r="E23" s="11" t="s">
        <v>33</v>
      </c>
      <c r="F23" s="10">
        <v>88577</v>
      </c>
      <c r="G23" s="11" t="s">
        <v>17</v>
      </c>
      <c r="H23" s="12">
        <v>101518</v>
      </c>
      <c r="I23" s="12">
        <v>121600</v>
      </c>
      <c r="J23" s="12">
        <f t="shared" si="1"/>
        <v>119600</v>
      </c>
      <c r="K23" s="13">
        <f t="shared" ref="K23:K32" si="2">SUM(H23+4000)</f>
        <v>105518</v>
      </c>
      <c r="L23" s="14">
        <v>115900</v>
      </c>
    </row>
    <row r="24" spans="1:12" s="15" customFormat="1" x14ac:dyDescent="0.25">
      <c r="A24" s="10"/>
      <c r="B24" s="11" t="s">
        <v>71</v>
      </c>
      <c r="C24" s="11" t="s">
        <v>72</v>
      </c>
      <c r="D24" s="11" t="s">
        <v>73</v>
      </c>
      <c r="E24" s="11" t="s">
        <v>50</v>
      </c>
      <c r="F24" s="10">
        <v>74358</v>
      </c>
      <c r="G24" s="11" t="s">
        <v>17</v>
      </c>
      <c r="H24" s="12">
        <v>87742</v>
      </c>
      <c r="I24" s="12">
        <v>99000</v>
      </c>
      <c r="J24" s="12">
        <f t="shared" si="1"/>
        <v>97000</v>
      </c>
      <c r="K24" s="13">
        <f t="shared" si="2"/>
        <v>91742</v>
      </c>
      <c r="L24" s="14">
        <v>95900</v>
      </c>
    </row>
    <row r="25" spans="1:12" s="15" customFormat="1" x14ac:dyDescent="0.25">
      <c r="A25" s="10"/>
      <c r="B25" s="11" t="s">
        <v>74</v>
      </c>
      <c r="C25" s="11" t="s">
        <v>75</v>
      </c>
      <c r="D25" s="11" t="s">
        <v>76</v>
      </c>
      <c r="E25" s="11" t="s">
        <v>33</v>
      </c>
      <c r="F25" s="10">
        <v>88000</v>
      </c>
      <c r="G25" s="11" t="s">
        <v>21</v>
      </c>
      <c r="H25" s="12">
        <v>86091</v>
      </c>
      <c r="I25" s="12">
        <v>97800</v>
      </c>
      <c r="J25" s="12">
        <f t="shared" si="1"/>
        <v>95800</v>
      </c>
      <c r="K25" s="13">
        <f t="shared" si="2"/>
        <v>90091</v>
      </c>
      <c r="L25" s="14">
        <v>94900</v>
      </c>
    </row>
    <row r="26" spans="1:12" s="15" customFormat="1" x14ac:dyDescent="0.25">
      <c r="A26" s="10"/>
      <c r="B26" s="11" t="s">
        <v>77</v>
      </c>
      <c r="C26" s="11" t="s">
        <v>38</v>
      </c>
      <c r="D26" s="11" t="s">
        <v>78</v>
      </c>
      <c r="E26" s="11" t="s">
        <v>25</v>
      </c>
      <c r="F26" s="10">
        <v>80071</v>
      </c>
      <c r="G26" s="11" t="s">
        <v>21</v>
      </c>
      <c r="H26" s="12">
        <v>100551</v>
      </c>
      <c r="I26" s="12">
        <v>113500</v>
      </c>
      <c r="J26" s="12">
        <f t="shared" si="1"/>
        <v>111500</v>
      </c>
      <c r="K26" s="13">
        <f t="shared" si="2"/>
        <v>104551</v>
      </c>
      <c r="L26" s="14">
        <v>109900</v>
      </c>
    </row>
    <row r="27" spans="1:12" s="15" customFormat="1" x14ac:dyDescent="0.25">
      <c r="A27" s="10"/>
      <c r="B27" s="11" t="s">
        <v>79</v>
      </c>
      <c r="C27" s="11" t="s">
        <v>80</v>
      </c>
      <c r="D27" s="11" t="s">
        <v>81</v>
      </c>
      <c r="E27" s="11" t="s">
        <v>40</v>
      </c>
      <c r="F27" s="10">
        <v>282777</v>
      </c>
      <c r="G27" s="11" t="s">
        <v>34</v>
      </c>
      <c r="H27" s="12">
        <v>164069</v>
      </c>
      <c r="I27" s="12">
        <v>175400</v>
      </c>
      <c r="J27" s="12">
        <f t="shared" si="1"/>
        <v>173400</v>
      </c>
      <c r="K27" s="13">
        <f t="shared" si="2"/>
        <v>168069</v>
      </c>
      <c r="L27" s="14">
        <v>169900</v>
      </c>
    </row>
    <row r="28" spans="1:12" s="15" customFormat="1" x14ac:dyDescent="0.25">
      <c r="A28" s="10"/>
      <c r="B28" s="11" t="s">
        <v>82</v>
      </c>
      <c r="C28" s="11" t="s">
        <v>83</v>
      </c>
      <c r="D28" s="11" t="s">
        <v>84</v>
      </c>
      <c r="E28" s="11" t="s">
        <v>50</v>
      </c>
      <c r="F28" s="10">
        <v>95935</v>
      </c>
      <c r="G28" s="11" t="s">
        <v>21</v>
      </c>
      <c r="H28" s="12">
        <v>72179</v>
      </c>
      <c r="I28" s="12">
        <v>88700</v>
      </c>
      <c r="J28" s="12">
        <f t="shared" si="1"/>
        <v>86700</v>
      </c>
      <c r="K28" s="13">
        <f t="shared" si="2"/>
        <v>76179</v>
      </c>
      <c r="L28" s="14">
        <v>83900</v>
      </c>
    </row>
    <row r="29" spans="1:12" s="15" customFormat="1" x14ac:dyDescent="0.25">
      <c r="A29" s="10"/>
      <c r="B29" s="11" t="s">
        <v>85</v>
      </c>
      <c r="C29" s="11" t="s">
        <v>31</v>
      </c>
      <c r="D29" s="11" t="s">
        <v>86</v>
      </c>
      <c r="E29" s="11" t="s">
        <v>33</v>
      </c>
      <c r="F29" s="10">
        <v>12100</v>
      </c>
      <c r="G29" s="11" t="s">
        <v>34</v>
      </c>
      <c r="H29" s="12">
        <v>73555</v>
      </c>
      <c r="I29" s="12">
        <v>77100</v>
      </c>
      <c r="J29" s="12">
        <f t="shared" si="1"/>
        <v>75100</v>
      </c>
      <c r="K29" s="13">
        <f t="shared" si="2"/>
        <v>77555</v>
      </c>
      <c r="L29" s="14">
        <v>74900</v>
      </c>
    </row>
    <row r="30" spans="1:12" s="15" customFormat="1" x14ac:dyDescent="0.25">
      <c r="A30" s="10"/>
      <c r="B30" s="11" t="s">
        <v>85</v>
      </c>
      <c r="C30" s="11" t="s">
        <v>31</v>
      </c>
      <c r="D30" s="11" t="s">
        <v>87</v>
      </c>
      <c r="E30" s="11" t="s">
        <v>33</v>
      </c>
      <c r="F30" s="10">
        <v>13500</v>
      </c>
      <c r="G30" s="11" t="s">
        <v>29</v>
      </c>
      <c r="H30" s="12">
        <v>73555</v>
      </c>
      <c r="I30" s="12">
        <v>77100</v>
      </c>
      <c r="J30" s="12">
        <f t="shared" si="1"/>
        <v>75100</v>
      </c>
      <c r="K30" s="13">
        <f t="shared" si="2"/>
        <v>77555</v>
      </c>
      <c r="L30" s="14">
        <v>74900</v>
      </c>
    </row>
    <row r="31" spans="1:12" s="15" customFormat="1" x14ac:dyDescent="0.25">
      <c r="A31" s="10"/>
      <c r="B31" s="11" t="s">
        <v>85</v>
      </c>
      <c r="C31" s="11" t="s">
        <v>31</v>
      </c>
      <c r="D31" s="11" t="s">
        <v>88</v>
      </c>
      <c r="E31" s="11" t="s">
        <v>16</v>
      </c>
      <c r="F31" s="10">
        <v>19800</v>
      </c>
      <c r="G31" s="11" t="s">
        <v>34</v>
      </c>
      <c r="H31" s="12">
        <v>73555</v>
      </c>
      <c r="I31" s="12">
        <v>77100</v>
      </c>
      <c r="J31" s="12">
        <f t="shared" si="1"/>
        <v>75100</v>
      </c>
      <c r="K31" s="13">
        <f t="shared" si="2"/>
        <v>77555</v>
      </c>
      <c r="L31" s="14">
        <v>74900</v>
      </c>
    </row>
    <row r="32" spans="1:12" s="15" customFormat="1" x14ac:dyDescent="0.25">
      <c r="A32" s="10"/>
      <c r="B32" s="11" t="s">
        <v>89</v>
      </c>
      <c r="C32" s="11" t="s">
        <v>23</v>
      </c>
      <c r="D32" s="11" t="s">
        <v>90</v>
      </c>
      <c r="E32" s="11" t="s">
        <v>50</v>
      </c>
      <c r="F32" s="10">
        <v>96050</v>
      </c>
      <c r="G32" s="11" t="s">
        <v>91</v>
      </c>
      <c r="H32" s="12">
        <v>48497</v>
      </c>
      <c r="I32" s="12">
        <v>60000</v>
      </c>
      <c r="J32" s="12">
        <f t="shared" si="1"/>
        <v>58000</v>
      </c>
      <c r="K32" s="13">
        <f t="shared" si="2"/>
        <v>52497</v>
      </c>
      <c r="L32" s="14">
        <v>54500</v>
      </c>
    </row>
    <row r="33" spans="1:12" s="15" customFormat="1" x14ac:dyDescent="0.25">
      <c r="A33" s="10"/>
      <c r="B33" s="11" t="s">
        <v>92</v>
      </c>
      <c r="C33" s="11" t="s">
        <v>38</v>
      </c>
      <c r="D33" s="11" t="s">
        <v>93</v>
      </c>
      <c r="E33" s="11" t="s">
        <v>16</v>
      </c>
      <c r="F33" s="10">
        <v>128200</v>
      </c>
      <c r="G33" s="11" t="s">
        <v>58</v>
      </c>
      <c r="H33" s="12">
        <v>55319</v>
      </c>
      <c r="I33" s="12">
        <v>72300</v>
      </c>
      <c r="J33" s="12">
        <f t="shared" si="1"/>
        <v>70300</v>
      </c>
      <c r="K33" s="13">
        <v>58000</v>
      </c>
      <c r="L33" s="14"/>
    </row>
    <row r="34" spans="1:12" s="15" customFormat="1" x14ac:dyDescent="0.25">
      <c r="A34" s="10"/>
      <c r="B34" s="11" t="s">
        <v>94</v>
      </c>
      <c r="C34" s="11" t="s">
        <v>26</v>
      </c>
      <c r="D34" s="11" t="s">
        <v>95</v>
      </c>
      <c r="E34" s="11" t="s">
        <v>16</v>
      </c>
      <c r="F34" s="10">
        <v>40000</v>
      </c>
      <c r="G34" s="11" t="s">
        <v>29</v>
      </c>
      <c r="H34" s="12">
        <v>104872</v>
      </c>
      <c r="I34" s="12">
        <v>108000</v>
      </c>
      <c r="J34" s="12">
        <f t="shared" si="1"/>
        <v>106000</v>
      </c>
      <c r="K34" s="13"/>
      <c r="L34" s="14">
        <v>105000</v>
      </c>
    </row>
    <row r="35" spans="1:12" s="15" customFormat="1" x14ac:dyDescent="0.25">
      <c r="A35" s="10"/>
      <c r="B35" s="11" t="s">
        <v>96</v>
      </c>
      <c r="C35" s="11" t="s">
        <v>14</v>
      </c>
      <c r="D35" s="11" t="s">
        <v>97</v>
      </c>
      <c r="E35" s="11" t="s">
        <v>40</v>
      </c>
      <c r="F35" s="10">
        <v>60685</v>
      </c>
      <c r="G35" s="11" t="s">
        <v>17</v>
      </c>
      <c r="H35" s="12">
        <v>91444</v>
      </c>
      <c r="I35" s="12">
        <v>110400</v>
      </c>
      <c r="J35" s="12">
        <f t="shared" si="1"/>
        <v>108400</v>
      </c>
      <c r="K35" s="13">
        <f>SUM(H35+4000)</f>
        <v>95444</v>
      </c>
      <c r="L35" s="14">
        <v>99900</v>
      </c>
    </row>
    <row r="36" spans="1:12" s="15" customFormat="1" x14ac:dyDescent="0.25">
      <c r="A36" s="10"/>
      <c r="B36" s="11" t="s">
        <v>96</v>
      </c>
      <c r="C36" s="11" t="s">
        <v>26</v>
      </c>
      <c r="D36" s="11" t="s">
        <v>98</v>
      </c>
      <c r="E36" s="11" t="s">
        <v>40</v>
      </c>
      <c r="F36" s="10">
        <v>52579</v>
      </c>
      <c r="G36" s="11" t="s">
        <v>17</v>
      </c>
      <c r="H36" s="12">
        <v>87169</v>
      </c>
      <c r="I36" s="12">
        <v>106300</v>
      </c>
      <c r="J36" s="12">
        <f t="shared" si="1"/>
        <v>104300</v>
      </c>
      <c r="K36" s="13">
        <v>92000</v>
      </c>
      <c r="L36" s="14">
        <v>99900</v>
      </c>
    </row>
    <row r="37" spans="1:12" s="15" customFormat="1" x14ac:dyDescent="0.25">
      <c r="A37" s="10"/>
      <c r="B37" s="11" t="s">
        <v>96</v>
      </c>
      <c r="C37" s="11" t="s">
        <v>42</v>
      </c>
      <c r="D37" s="11" t="s">
        <v>99</v>
      </c>
      <c r="E37" s="11" t="s">
        <v>25</v>
      </c>
      <c r="F37" s="10">
        <v>67200</v>
      </c>
      <c r="G37" s="11" t="s">
        <v>21</v>
      </c>
      <c r="H37" s="12">
        <v>84434</v>
      </c>
      <c r="I37" s="12">
        <v>98100</v>
      </c>
      <c r="J37" s="12">
        <f t="shared" si="1"/>
        <v>96100</v>
      </c>
      <c r="K37" s="13">
        <v>88500</v>
      </c>
      <c r="L37" s="14">
        <v>89900</v>
      </c>
    </row>
    <row r="38" spans="1:12" s="15" customFormat="1" x14ac:dyDescent="0.25">
      <c r="A38" s="10"/>
      <c r="B38" s="11" t="s">
        <v>100</v>
      </c>
      <c r="C38" s="11" t="s">
        <v>23</v>
      </c>
      <c r="D38" s="11" t="s">
        <v>101</v>
      </c>
      <c r="E38" s="11" t="s">
        <v>102</v>
      </c>
      <c r="F38" s="10">
        <v>128000</v>
      </c>
      <c r="G38" s="11" t="s">
        <v>17</v>
      </c>
      <c r="H38" s="12">
        <v>68704</v>
      </c>
      <c r="I38" s="12">
        <v>90000</v>
      </c>
      <c r="J38" s="12">
        <f t="shared" si="1"/>
        <v>88000</v>
      </c>
      <c r="K38" s="13">
        <f>SUM(H38+4000)</f>
        <v>72704</v>
      </c>
      <c r="L38" s="14"/>
    </row>
    <row r="39" spans="1:12" s="15" customFormat="1" x14ac:dyDescent="0.25">
      <c r="A39" s="10"/>
      <c r="B39" s="11" t="s">
        <v>103</v>
      </c>
      <c r="C39" s="11" t="s">
        <v>23</v>
      </c>
      <c r="D39" s="11" t="s">
        <v>104</v>
      </c>
      <c r="E39" s="11" t="s">
        <v>25</v>
      </c>
      <c r="F39" s="10">
        <v>163310</v>
      </c>
      <c r="G39" s="11" t="s">
        <v>17</v>
      </c>
      <c r="H39" s="12">
        <v>68280</v>
      </c>
      <c r="I39" s="12">
        <v>77900</v>
      </c>
      <c r="J39" s="12">
        <f t="shared" si="1"/>
        <v>75900</v>
      </c>
      <c r="K39" s="13">
        <f>SUM(H39+4000)</f>
        <v>72280</v>
      </c>
      <c r="L39" s="14"/>
    </row>
    <row r="40" spans="1:12" s="15" customFormat="1" x14ac:dyDescent="0.25">
      <c r="A40" s="10"/>
      <c r="B40" s="11" t="s">
        <v>105</v>
      </c>
      <c r="C40" s="11" t="s">
        <v>14</v>
      </c>
      <c r="D40" s="11" t="s">
        <v>106</v>
      </c>
      <c r="E40" s="11" t="s">
        <v>50</v>
      </c>
      <c r="F40" s="10">
        <v>21925</v>
      </c>
      <c r="G40" s="11" t="s">
        <v>34</v>
      </c>
      <c r="H40" s="12">
        <v>98342</v>
      </c>
      <c r="I40" s="12">
        <v>107300</v>
      </c>
      <c r="J40" s="12">
        <f t="shared" si="1"/>
        <v>105300</v>
      </c>
      <c r="K40" s="13"/>
      <c r="L40" s="14">
        <v>104500</v>
      </c>
    </row>
    <row r="41" spans="1:12" s="15" customFormat="1" x14ac:dyDescent="0.25">
      <c r="A41" s="10"/>
      <c r="B41" s="11" t="s">
        <v>107</v>
      </c>
      <c r="C41" s="11" t="s">
        <v>26</v>
      </c>
      <c r="D41" s="11" t="s">
        <v>108</v>
      </c>
      <c r="E41" s="11" t="s">
        <v>25</v>
      </c>
      <c r="F41" s="10">
        <v>20000</v>
      </c>
      <c r="G41" s="11" t="s">
        <v>109</v>
      </c>
      <c r="H41" s="12">
        <v>84794</v>
      </c>
      <c r="I41" s="12">
        <v>106000</v>
      </c>
      <c r="J41" s="12">
        <f t="shared" si="1"/>
        <v>104000</v>
      </c>
      <c r="K41" s="13">
        <v>89900</v>
      </c>
      <c r="L41" s="14">
        <v>103900</v>
      </c>
    </row>
    <row r="42" spans="1:12" s="15" customFormat="1" x14ac:dyDescent="0.25">
      <c r="A42" s="10"/>
      <c r="B42" s="11" t="s">
        <v>110</v>
      </c>
      <c r="C42" s="11" t="s">
        <v>26</v>
      </c>
      <c r="D42" s="11" t="s">
        <v>111</v>
      </c>
      <c r="E42" s="11" t="s">
        <v>33</v>
      </c>
      <c r="F42" s="10">
        <v>28012</v>
      </c>
      <c r="G42" s="11" t="s">
        <v>34</v>
      </c>
      <c r="H42" s="12">
        <v>94772</v>
      </c>
      <c r="I42" s="12">
        <v>99800</v>
      </c>
      <c r="J42" s="12">
        <f t="shared" si="1"/>
        <v>97800</v>
      </c>
      <c r="K42" s="13"/>
      <c r="L42" s="14">
        <v>96900</v>
      </c>
    </row>
    <row r="43" spans="1:12" s="15" customFormat="1" x14ac:dyDescent="0.25">
      <c r="A43" s="10"/>
      <c r="B43" s="11" t="s">
        <v>112</v>
      </c>
      <c r="C43" s="11" t="s">
        <v>26</v>
      </c>
      <c r="D43" s="11" t="s">
        <v>113</v>
      </c>
      <c r="E43" s="11" t="s">
        <v>25</v>
      </c>
      <c r="F43" s="10">
        <v>97000</v>
      </c>
      <c r="G43" s="11" t="s">
        <v>21</v>
      </c>
      <c r="H43" s="12">
        <v>56440</v>
      </c>
      <c r="I43" s="12">
        <v>62200</v>
      </c>
      <c r="J43" s="12">
        <f t="shared" si="1"/>
        <v>60200</v>
      </c>
      <c r="K43" s="13"/>
      <c r="L43" s="14">
        <v>58900</v>
      </c>
    </row>
    <row r="44" spans="1:12" s="15" customFormat="1" x14ac:dyDescent="0.25">
      <c r="A44" s="10"/>
      <c r="B44" s="11" t="s">
        <v>114</v>
      </c>
      <c r="C44" s="11" t="s">
        <v>23</v>
      </c>
      <c r="D44" s="11" t="s">
        <v>115</v>
      </c>
      <c r="E44" s="11" t="s">
        <v>116</v>
      </c>
      <c r="F44" s="10">
        <v>40642</v>
      </c>
      <c r="G44" s="11" t="s">
        <v>17</v>
      </c>
      <c r="H44" s="12">
        <v>48251</v>
      </c>
      <c r="I44" s="12">
        <v>56600</v>
      </c>
      <c r="J44" s="12">
        <f t="shared" si="1"/>
        <v>54600</v>
      </c>
      <c r="K44" s="13"/>
      <c r="L44" s="14">
        <v>52400</v>
      </c>
    </row>
    <row r="45" spans="1:12" s="15" customFormat="1" x14ac:dyDescent="0.25">
      <c r="A45" s="10"/>
      <c r="B45" s="11" t="s">
        <v>117</v>
      </c>
      <c r="C45" s="11" t="s">
        <v>26</v>
      </c>
      <c r="D45" s="11" t="s">
        <v>118</v>
      </c>
      <c r="E45" s="11" t="s">
        <v>40</v>
      </c>
      <c r="F45" s="10">
        <v>72919</v>
      </c>
      <c r="G45" s="11" t="s">
        <v>21</v>
      </c>
      <c r="H45" s="12">
        <v>47956</v>
      </c>
      <c r="I45" s="12">
        <v>58800</v>
      </c>
      <c r="J45" s="12">
        <f t="shared" si="1"/>
        <v>56800</v>
      </c>
      <c r="K45" s="13">
        <f>SUM(H45+4000)</f>
        <v>51956</v>
      </c>
      <c r="L45" s="14">
        <v>52900</v>
      </c>
    </row>
    <row r="46" spans="1:12" s="15" customFormat="1" x14ac:dyDescent="0.25">
      <c r="A46" s="10"/>
      <c r="B46" s="11" t="s">
        <v>119</v>
      </c>
      <c r="C46" s="11" t="s">
        <v>62</v>
      </c>
      <c r="D46" s="11" t="s">
        <v>120</v>
      </c>
      <c r="E46" s="11" t="s">
        <v>25</v>
      </c>
      <c r="F46" s="10">
        <v>76791</v>
      </c>
      <c r="G46" s="11" t="s">
        <v>21</v>
      </c>
      <c r="H46" s="12">
        <v>50000</v>
      </c>
      <c r="I46" s="12">
        <v>62200</v>
      </c>
      <c r="J46" s="12">
        <f t="shared" si="1"/>
        <v>60200</v>
      </c>
      <c r="K46" s="13"/>
      <c r="L46" s="14">
        <v>58900</v>
      </c>
    </row>
    <row r="47" spans="1:12" s="15" customFormat="1" x14ac:dyDescent="0.25">
      <c r="A47" s="10"/>
      <c r="B47" s="11" t="s">
        <v>121</v>
      </c>
      <c r="C47" s="11" t="s">
        <v>62</v>
      </c>
      <c r="D47" s="11" t="s">
        <v>122</v>
      </c>
      <c r="E47" s="11" t="s">
        <v>50</v>
      </c>
      <c r="F47" s="10">
        <v>45500</v>
      </c>
      <c r="G47" s="11" t="s">
        <v>17</v>
      </c>
      <c r="H47" s="12">
        <v>123503</v>
      </c>
      <c r="I47" s="12">
        <v>135100</v>
      </c>
      <c r="J47" s="12">
        <f t="shared" si="1"/>
        <v>133100</v>
      </c>
      <c r="K47" s="13"/>
      <c r="L47" s="14">
        <v>129900</v>
      </c>
    </row>
    <row r="48" spans="1:12" s="15" customFormat="1" x14ac:dyDescent="0.25">
      <c r="A48" s="10"/>
      <c r="B48" s="11" t="s">
        <v>121</v>
      </c>
      <c r="C48" s="11" t="s">
        <v>62</v>
      </c>
      <c r="D48" s="11" t="s">
        <v>123</v>
      </c>
      <c r="E48" s="11" t="s">
        <v>25</v>
      </c>
      <c r="F48" s="10">
        <v>61059</v>
      </c>
      <c r="G48" s="11" t="s">
        <v>29</v>
      </c>
      <c r="H48" s="12">
        <v>122136</v>
      </c>
      <c r="I48" s="12">
        <v>135100</v>
      </c>
      <c r="J48" s="12">
        <f t="shared" si="1"/>
        <v>133100</v>
      </c>
      <c r="K48" s="13"/>
      <c r="L48" s="14">
        <v>129900</v>
      </c>
    </row>
    <row r="49" spans="1:12" s="15" customFormat="1" x14ac:dyDescent="0.25">
      <c r="A49" s="10"/>
      <c r="B49" s="11" t="s">
        <v>121</v>
      </c>
      <c r="C49" s="11" t="s">
        <v>62</v>
      </c>
      <c r="D49" s="11" t="s">
        <v>124</v>
      </c>
      <c r="E49" s="11" t="s">
        <v>33</v>
      </c>
      <c r="F49" s="10">
        <v>55134</v>
      </c>
      <c r="G49" s="11" t="s">
        <v>29</v>
      </c>
      <c r="H49" s="12">
        <v>122136</v>
      </c>
      <c r="I49" s="12">
        <v>135100</v>
      </c>
      <c r="J49" s="12">
        <f t="shared" si="1"/>
        <v>133100</v>
      </c>
      <c r="K49" s="13"/>
      <c r="L49" s="14">
        <v>129900</v>
      </c>
    </row>
    <row r="50" spans="1:12" s="15" customFormat="1" x14ac:dyDescent="0.25">
      <c r="A50" s="10"/>
      <c r="B50" s="11" t="s">
        <v>125</v>
      </c>
      <c r="C50" s="11" t="s">
        <v>42</v>
      </c>
      <c r="D50" s="11" t="s">
        <v>126</v>
      </c>
      <c r="E50" s="11" t="s">
        <v>25</v>
      </c>
      <c r="F50" s="10">
        <v>46600</v>
      </c>
      <c r="G50" s="11" t="s">
        <v>21</v>
      </c>
      <c r="H50" s="12">
        <v>109189</v>
      </c>
      <c r="I50" s="12">
        <v>120100</v>
      </c>
      <c r="J50" s="12">
        <f t="shared" si="1"/>
        <v>118100</v>
      </c>
      <c r="K50" s="13"/>
      <c r="L50" s="14">
        <v>116900</v>
      </c>
    </row>
    <row r="51" spans="1:12" s="15" customFormat="1" x14ac:dyDescent="0.25">
      <c r="A51" s="10"/>
      <c r="B51" s="11" t="s">
        <v>127</v>
      </c>
      <c r="C51" s="11" t="s">
        <v>128</v>
      </c>
      <c r="D51" s="11" t="s">
        <v>129</v>
      </c>
      <c r="E51" s="11" t="s">
        <v>25</v>
      </c>
      <c r="F51" s="10">
        <v>165386</v>
      </c>
      <c r="G51" s="11" t="s">
        <v>58</v>
      </c>
      <c r="H51" s="12">
        <v>47205</v>
      </c>
      <c r="I51" s="12">
        <v>58200</v>
      </c>
      <c r="J51" s="12">
        <f t="shared" si="1"/>
        <v>56200</v>
      </c>
      <c r="K51" s="13">
        <f>SUM(H51+4000)</f>
        <v>51205</v>
      </c>
      <c r="L51" s="14"/>
    </row>
    <row r="52" spans="1:12" s="15" customFormat="1" x14ac:dyDescent="0.25">
      <c r="A52" s="10"/>
      <c r="B52" s="11" t="s">
        <v>130</v>
      </c>
      <c r="C52" s="11" t="s">
        <v>23</v>
      </c>
      <c r="D52" s="11" t="s">
        <v>131</v>
      </c>
      <c r="E52" s="11" t="s">
        <v>33</v>
      </c>
      <c r="F52" s="10">
        <v>78892</v>
      </c>
      <c r="G52" s="11" t="s">
        <v>91</v>
      </c>
      <c r="H52" s="12">
        <v>51978</v>
      </c>
      <c r="I52" s="12">
        <v>62400</v>
      </c>
      <c r="J52" s="12">
        <f t="shared" si="1"/>
        <v>60400</v>
      </c>
      <c r="K52" s="13"/>
      <c r="L52" s="14">
        <v>59900</v>
      </c>
    </row>
    <row r="53" spans="1:12" s="15" customFormat="1" x14ac:dyDescent="0.25">
      <c r="A53" s="10"/>
      <c r="B53" s="11" t="s">
        <v>132</v>
      </c>
      <c r="C53" s="11" t="s">
        <v>133</v>
      </c>
      <c r="D53" s="11" t="s">
        <v>134</v>
      </c>
      <c r="E53" s="11" t="s">
        <v>25</v>
      </c>
      <c r="F53" s="10">
        <v>163940</v>
      </c>
      <c r="G53" s="11" t="s">
        <v>135</v>
      </c>
      <c r="H53" s="12">
        <v>57603</v>
      </c>
      <c r="I53" s="12">
        <v>67000</v>
      </c>
      <c r="J53" s="12">
        <v>93045</v>
      </c>
      <c r="K53" s="13">
        <v>71000</v>
      </c>
      <c r="L53" s="14"/>
    </row>
    <row r="54" spans="1:12" s="15" customFormat="1" x14ac:dyDescent="0.25">
      <c r="A54" s="16">
        <v>46245</v>
      </c>
      <c r="B54" s="11" t="s">
        <v>136</v>
      </c>
      <c r="C54" s="11" t="s">
        <v>56</v>
      </c>
      <c r="D54" s="11" t="s">
        <v>137</v>
      </c>
      <c r="E54" s="11" t="s">
        <v>50</v>
      </c>
      <c r="F54" s="10">
        <v>66000</v>
      </c>
      <c r="G54" s="11" t="s">
        <v>138</v>
      </c>
      <c r="H54" s="12">
        <v>59000</v>
      </c>
      <c r="I54" s="12">
        <v>75000</v>
      </c>
      <c r="J54" s="12">
        <v>72992</v>
      </c>
      <c r="K54" s="13">
        <v>63000</v>
      </c>
      <c r="L54" s="14">
        <v>69000</v>
      </c>
    </row>
    <row r="55" spans="1:12" s="15" customFormat="1" x14ac:dyDescent="0.25">
      <c r="A55" s="16">
        <v>46246</v>
      </c>
      <c r="B55" s="11" t="s">
        <v>139</v>
      </c>
      <c r="C55" s="11" t="s">
        <v>14</v>
      </c>
      <c r="D55" s="11" t="s">
        <v>140</v>
      </c>
      <c r="E55" s="11" t="s">
        <v>46</v>
      </c>
      <c r="F55" s="10">
        <v>9900</v>
      </c>
      <c r="G55" s="11" t="s">
        <v>141</v>
      </c>
      <c r="H55" s="12">
        <v>80000</v>
      </c>
      <c r="I55" s="12">
        <v>188800</v>
      </c>
      <c r="J55" s="12">
        <v>186800</v>
      </c>
      <c r="K55" s="13"/>
      <c r="L55" s="14">
        <v>185800</v>
      </c>
    </row>
    <row r="56" spans="1:12" s="15" customFormat="1" x14ac:dyDescent="0.25">
      <c r="A56" s="16">
        <v>46246</v>
      </c>
      <c r="B56" s="11" t="s">
        <v>142</v>
      </c>
      <c r="C56" s="11" t="s">
        <v>143</v>
      </c>
      <c r="D56" s="11" t="s">
        <v>144</v>
      </c>
      <c r="E56" s="11" t="s">
        <v>33</v>
      </c>
      <c r="F56" s="10">
        <v>50410</v>
      </c>
      <c r="G56" s="11" t="s">
        <v>141</v>
      </c>
      <c r="H56" s="12">
        <v>130000</v>
      </c>
      <c r="I56" s="12">
        <v>158100</v>
      </c>
      <c r="J56" s="12">
        <v>156012</v>
      </c>
      <c r="K56" s="13">
        <v>135000</v>
      </c>
      <c r="L56" s="14">
        <v>146900</v>
      </c>
    </row>
    <row r="57" spans="1:12" s="15" customFormat="1" x14ac:dyDescent="0.25">
      <c r="A57" s="16">
        <v>46246</v>
      </c>
      <c r="B57" s="11" t="s">
        <v>145</v>
      </c>
      <c r="C57" s="11" t="s">
        <v>14</v>
      </c>
      <c r="D57" s="17" t="s">
        <v>146</v>
      </c>
      <c r="E57" s="11" t="s">
        <v>33</v>
      </c>
      <c r="F57" s="10">
        <v>14844</v>
      </c>
      <c r="G57" s="11" t="s">
        <v>141</v>
      </c>
      <c r="H57" s="12"/>
      <c r="I57" s="12"/>
      <c r="J57" s="12">
        <v>69554</v>
      </c>
      <c r="K57" s="13"/>
      <c r="L57" s="14">
        <v>68000</v>
      </c>
    </row>
    <row r="58" spans="1:12" s="15" customFormat="1" x14ac:dyDescent="0.25">
      <c r="A58" s="16">
        <v>46246</v>
      </c>
      <c r="B58" s="11" t="s">
        <v>145</v>
      </c>
      <c r="C58" s="11" t="s">
        <v>14</v>
      </c>
      <c r="D58" s="17" t="s">
        <v>147</v>
      </c>
      <c r="E58" s="11" t="s">
        <v>33</v>
      </c>
      <c r="F58" s="10">
        <v>4415</v>
      </c>
      <c r="G58" s="11" t="s">
        <v>29</v>
      </c>
      <c r="H58" s="12"/>
      <c r="I58" s="12"/>
      <c r="J58" s="12">
        <v>69554</v>
      </c>
      <c r="K58" s="13"/>
      <c r="L58" s="14">
        <v>68000</v>
      </c>
    </row>
    <row r="59" spans="1:12" s="15" customFormat="1" x14ac:dyDescent="0.25">
      <c r="A59" s="16">
        <v>46246</v>
      </c>
      <c r="B59" s="11" t="s">
        <v>145</v>
      </c>
      <c r="C59" s="11" t="s">
        <v>14</v>
      </c>
      <c r="D59" s="17" t="s">
        <v>148</v>
      </c>
      <c r="E59" s="11" t="s">
        <v>33</v>
      </c>
      <c r="F59" s="10">
        <v>12400</v>
      </c>
      <c r="G59" s="11" t="s">
        <v>91</v>
      </c>
      <c r="H59" s="12"/>
      <c r="I59" s="12"/>
      <c r="J59" s="12">
        <v>69554</v>
      </c>
      <c r="K59" s="13"/>
      <c r="L59" s="14">
        <v>68000</v>
      </c>
    </row>
    <row r="60" spans="1:12" s="15" customFormat="1" x14ac:dyDescent="0.25">
      <c r="A60" s="16">
        <v>46246</v>
      </c>
      <c r="B60" s="11" t="s">
        <v>145</v>
      </c>
      <c r="C60" s="11" t="s">
        <v>14</v>
      </c>
      <c r="D60" s="18" t="s">
        <v>149</v>
      </c>
      <c r="E60" s="11" t="s">
        <v>33</v>
      </c>
      <c r="F60" s="10">
        <v>28000</v>
      </c>
      <c r="G60" s="11" t="s">
        <v>138</v>
      </c>
      <c r="H60" s="12"/>
      <c r="I60" s="12"/>
      <c r="J60" s="12">
        <v>69554</v>
      </c>
      <c r="K60" s="13"/>
      <c r="L60" s="14">
        <v>68000</v>
      </c>
    </row>
    <row r="61" spans="1:12" s="15" customFormat="1" x14ac:dyDescent="0.25">
      <c r="A61" s="16">
        <v>46246</v>
      </c>
      <c r="B61" s="11" t="s">
        <v>145</v>
      </c>
      <c r="C61" s="11" t="s">
        <v>14</v>
      </c>
      <c r="D61" s="17" t="s">
        <v>150</v>
      </c>
      <c r="E61" s="11" t="s">
        <v>33</v>
      </c>
      <c r="F61" s="10">
        <v>11247</v>
      </c>
      <c r="G61" s="11" t="s">
        <v>135</v>
      </c>
      <c r="H61" s="12"/>
      <c r="I61" s="12"/>
      <c r="J61" s="12">
        <v>69554</v>
      </c>
      <c r="K61" s="13"/>
      <c r="L61" s="14">
        <v>68000</v>
      </c>
    </row>
    <row r="62" spans="1:12" s="15" customFormat="1" x14ac:dyDescent="0.25">
      <c r="A62" s="16">
        <v>46246</v>
      </c>
      <c r="B62" s="11" t="s">
        <v>145</v>
      </c>
      <c r="C62" s="11" t="s">
        <v>14</v>
      </c>
      <c r="D62" s="17" t="s">
        <v>151</v>
      </c>
      <c r="E62" s="11" t="s">
        <v>33</v>
      </c>
      <c r="F62" s="10">
        <v>9700</v>
      </c>
      <c r="G62" s="11" t="s">
        <v>17</v>
      </c>
      <c r="H62" s="12"/>
      <c r="I62" s="12"/>
      <c r="J62" s="12">
        <v>69554</v>
      </c>
      <c r="K62" s="13"/>
      <c r="L62" s="14">
        <v>68000</v>
      </c>
    </row>
    <row r="63" spans="1:12" s="15" customFormat="1" x14ac:dyDescent="0.25">
      <c r="A63" s="16">
        <v>46246</v>
      </c>
      <c r="B63" s="11" t="s">
        <v>145</v>
      </c>
      <c r="C63" s="11" t="s">
        <v>14</v>
      </c>
      <c r="D63" s="17" t="s">
        <v>152</v>
      </c>
      <c r="E63" s="11" t="s">
        <v>33</v>
      </c>
      <c r="F63" s="10">
        <v>16534</v>
      </c>
      <c r="G63" s="11" t="s">
        <v>17</v>
      </c>
      <c r="H63" s="12"/>
      <c r="I63" s="12"/>
      <c r="J63" s="12">
        <v>69554</v>
      </c>
      <c r="K63" s="13"/>
      <c r="L63" s="14">
        <v>68000</v>
      </c>
    </row>
    <row r="64" spans="1:12" s="15" customFormat="1" x14ac:dyDescent="0.25">
      <c r="A64" s="16">
        <v>46246</v>
      </c>
      <c r="B64" s="11" t="s">
        <v>145</v>
      </c>
      <c r="C64" s="11" t="s">
        <v>14</v>
      </c>
      <c r="D64" s="17" t="s">
        <v>153</v>
      </c>
      <c r="E64" s="11" t="s">
        <v>33</v>
      </c>
      <c r="F64" s="10">
        <v>6631</v>
      </c>
      <c r="G64" s="11" t="s">
        <v>58</v>
      </c>
      <c r="H64" s="12"/>
      <c r="I64" s="12"/>
      <c r="J64" s="12">
        <v>69554</v>
      </c>
      <c r="K64" s="13"/>
      <c r="L64" s="14">
        <v>68000</v>
      </c>
    </row>
    <row r="65" spans="1:13" s="15" customFormat="1" x14ac:dyDescent="0.25">
      <c r="A65" s="16">
        <v>46246</v>
      </c>
      <c r="B65" s="11" t="s">
        <v>145</v>
      </c>
      <c r="C65" s="11" t="s">
        <v>14</v>
      </c>
      <c r="D65" s="17" t="s">
        <v>154</v>
      </c>
      <c r="E65" s="11" t="s">
        <v>33</v>
      </c>
      <c r="F65" s="10">
        <v>15704</v>
      </c>
      <c r="G65" s="11" t="s">
        <v>21</v>
      </c>
      <c r="H65" s="12"/>
      <c r="I65" s="12"/>
      <c r="J65" s="12">
        <v>69554</v>
      </c>
      <c r="K65" s="13"/>
      <c r="L65" s="14">
        <v>68000</v>
      </c>
    </row>
    <row r="66" spans="1:13" s="20" customFormat="1" x14ac:dyDescent="0.25">
      <c r="A66" s="19">
        <v>46246</v>
      </c>
      <c r="B66" s="10" t="s">
        <v>155</v>
      </c>
      <c r="C66" s="10" t="s">
        <v>156</v>
      </c>
      <c r="D66" s="10" t="s">
        <v>157</v>
      </c>
      <c r="E66" s="10" t="s">
        <v>25</v>
      </c>
      <c r="F66" s="10">
        <v>17308</v>
      </c>
      <c r="G66" s="10" t="s">
        <v>158</v>
      </c>
      <c r="H66" s="12">
        <v>46790</v>
      </c>
      <c r="I66" s="12">
        <v>61100</v>
      </c>
      <c r="J66" s="12">
        <v>59034</v>
      </c>
      <c r="K66" s="13">
        <v>49500</v>
      </c>
      <c r="L66" s="14">
        <v>57900</v>
      </c>
    </row>
    <row r="67" spans="1:13" s="15" customFormat="1" x14ac:dyDescent="0.25">
      <c r="A67" s="16">
        <v>46248</v>
      </c>
      <c r="B67" s="11" t="s">
        <v>159</v>
      </c>
      <c r="C67" s="11" t="s">
        <v>160</v>
      </c>
      <c r="D67" s="17" t="s">
        <v>161</v>
      </c>
      <c r="E67" s="11" t="s">
        <v>50</v>
      </c>
      <c r="F67" s="10">
        <v>147393</v>
      </c>
      <c r="G67" s="11" t="s">
        <v>162</v>
      </c>
      <c r="H67" s="12">
        <v>37630</v>
      </c>
      <c r="I67" s="12">
        <v>52300</v>
      </c>
      <c r="J67" s="12">
        <v>50255</v>
      </c>
      <c r="K67" s="13">
        <v>39900</v>
      </c>
      <c r="L67" s="14">
        <v>48900</v>
      </c>
    </row>
    <row r="68" spans="1:13" s="15" customFormat="1" x14ac:dyDescent="0.25">
      <c r="A68" s="16">
        <v>46248</v>
      </c>
      <c r="B68" s="11" t="s">
        <v>100</v>
      </c>
      <c r="C68" s="11" t="s">
        <v>26</v>
      </c>
      <c r="D68" s="17" t="s">
        <v>163</v>
      </c>
      <c r="E68" s="11" t="s">
        <v>50</v>
      </c>
      <c r="F68" s="10">
        <v>30001</v>
      </c>
      <c r="G68" s="11" t="s">
        <v>164</v>
      </c>
      <c r="H68" s="12">
        <v>85000</v>
      </c>
      <c r="I68" s="12">
        <v>94102</v>
      </c>
      <c r="J68" s="12">
        <v>92102</v>
      </c>
      <c r="K68" s="13">
        <v>88000</v>
      </c>
      <c r="L68" s="14">
        <v>90900</v>
      </c>
    </row>
    <row r="69" spans="1:13" s="15" customFormat="1" x14ac:dyDescent="0.25">
      <c r="A69" s="16">
        <v>46255</v>
      </c>
      <c r="B69" s="11" t="s">
        <v>165</v>
      </c>
      <c r="C69" s="11" t="s">
        <v>133</v>
      </c>
      <c r="D69" s="17" t="s">
        <v>166</v>
      </c>
      <c r="E69" s="11" t="s">
        <v>16</v>
      </c>
      <c r="F69" s="10">
        <v>89402</v>
      </c>
      <c r="G69" s="11" t="s">
        <v>162</v>
      </c>
      <c r="H69" s="12">
        <v>27490</v>
      </c>
      <c r="I69" s="12">
        <v>40200</v>
      </c>
      <c r="J69" s="12">
        <v>38158</v>
      </c>
      <c r="K69" s="13">
        <v>30500</v>
      </c>
      <c r="L69" s="14"/>
      <c r="M69" s="15" t="s">
        <v>167</v>
      </c>
    </row>
    <row r="70" spans="1:13" s="15" customFormat="1" x14ac:dyDescent="0.25">
      <c r="A70" s="16">
        <v>46255</v>
      </c>
      <c r="B70" s="11" t="s">
        <v>168</v>
      </c>
      <c r="C70" s="11" t="s">
        <v>42</v>
      </c>
      <c r="D70" s="17" t="s">
        <v>169</v>
      </c>
      <c r="E70" s="11" t="s">
        <v>16</v>
      </c>
      <c r="F70" s="10">
        <v>48310</v>
      </c>
      <c r="G70" s="11" t="s">
        <v>162</v>
      </c>
      <c r="H70" s="12">
        <v>120000</v>
      </c>
      <c r="I70" s="12">
        <v>141600</v>
      </c>
      <c r="J70" s="12">
        <v>139600</v>
      </c>
      <c r="K70" s="13">
        <v>124000</v>
      </c>
      <c r="L70" s="14"/>
    </row>
    <row r="71" spans="1:13" s="15" customFormat="1" x14ac:dyDescent="0.25">
      <c r="A71" s="16">
        <v>46258</v>
      </c>
      <c r="B71" s="11" t="s">
        <v>170</v>
      </c>
      <c r="C71" s="11" t="s">
        <v>171</v>
      </c>
      <c r="D71" s="17" t="s">
        <v>172</v>
      </c>
      <c r="E71" s="11" t="s">
        <v>33</v>
      </c>
      <c r="F71" s="10">
        <v>134565</v>
      </c>
      <c r="G71" s="11" t="s">
        <v>162</v>
      </c>
      <c r="H71" s="12">
        <v>24414.86</v>
      </c>
      <c r="I71" s="12">
        <v>43590</v>
      </c>
      <c r="J71" s="12">
        <v>41584</v>
      </c>
      <c r="K71" s="13">
        <v>30000</v>
      </c>
      <c r="L71" s="14"/>
    </row>
    <row r="72" spans="1:13" x14ac:dyDescent="0.25">
      <c r="A72" s="21"/>
      <c r="B72" s="22"/>
      <c r="C72" s="22"/>
      <c r="D72" s="23"/>
      <c r="E72" s="22"/>
      <c r="G72" s="22"/>
      <c r="K72" s="8"/>
    </row>
    <row r="73" spans="1:13" x14ac:dyDescent="0.25">
      <c r="B73" s="9" t="s">
        <v>173</v>
      </c>
      <c r="C73" s="22"/>
      <c r="D73" s="22"/>
      <c r="E73" s="22"/>
      <c r="G73" s="22"/>
      <c r="K73" s="8"/>
    </row>
    <row r="74" spans="1:13" x14ac:dyDescent="0.25">
      <c r="B74" s="22"/>
      <c r="C74" s="22"/>
      <c r="D74" s="22"/>
      <c r="E74" s="22"/>
      <c r="G74" s="22"/>
      <c r="K74" s="8"/>
    </row>
    <row r="75" spans="1:13" ht="15" customHeight="1" x14ac:dyDescent="0.25">
      <c r="A75" s="4" t="s">
        <v>1</v>
      </c>
      <c r="B75" s="3" t="s">
        <v>2</v>
      </c>
      <c r="C75" s="3" t="s">
        <v>3</v>
      </c>
      <c r="D75" s="3" t="s">
        <v>4</v>
      </c>
      <c r="E75" s="3" t="s">
        <v>5</v>
      </c>
      <c r="F75" s="2" t="s">
        <v>6</v>
      </c>
      <c r="G75" s="3" t="s">
        <v>7</v>
      </c>
      <c r="H75" s="1" t="s">
        <v>8</v>
      </c>
      <c r="I75" s="1" t="s">
        <v>9</v>
      </c>
      <c r="J75" s="1" t="s">
        <v>10</v>
      </c>
      <c r="K75" s="1" t="s">
        <v>11</v>
      </c>
      <c r="L75" s="1" t="s">
        <v>12</v>
      </c>
    </row>
    <row r="76" spans="1:13" ht="12.75" customHeight="1" x14ac:dyDescent="0.25">
      <c r="A76" s="4"/>
      <c r="B76" s="3"/>
      <c r="C76" s="3"/>
      <c r="D76" s="3"/>
      <c r="E76" s="3"/>
      <c r="F76" s="2"/>
      <c r="G76" s="3"/>
      <c r="H76" s="1"/>
      <c r="I76" s="1"/>
      <c r="J76" s="1"/>
      <c r="K76" s="1"/>
      <c r="L76" s="1"/>
    </row>
    <row r="77" spans="1:13" s="15" customFormat="1" x14ac:dyDescent="0.25">
      <c r="A77" s="10"/>
      <c r="B77" s="11" t="s">
        <v>174</v>
      </c>
      <c r="C77" s="11" t="s">
        <v>62</v>
      </c>
      <c r="D77" s="11" t="s">
        <v>175</v>
      </c>
      <c r="E77" s="11" t="s">
        <v>40</v>
      </c>
      <c r="F77" s="10">
        <v>123000</v>
      </c>
      <c r="G77" s="11" t="s">
        <v>176</v>
      </c>
      <c r="H77" s="12">
        <v>96457</v>
      </c>
      <c r="I77" s="12">
        <v>128000</v>
      </c>
      <c r="J77" s="12">
        <f t="shared" ref="J77:J107" si="3">I77-2000</f>
        <v>126000</v>
      </c>
      <c r="K77" s="13">
        <v>99500</v>
      </c>
      <c r="L77" s="14"/>
    </row>
    <row r="78" spans="1:13" s="15" customFormat="1" x14ac:dyDescent="0.25">
      <c r="A78" s="10"/>
      <c r="B78" s="11" t="s">
        <v>177</v>
      </c>
      <c r="C78" s="11" t="s">
        <v>80</v>
      </c>
      <c r="D78" s="11" t="s">
        <v>178</v>
      </c>
      <c r="E78" s="11" t="s">
        <v>16</v>
      </c>
      <c r="F78" s="10">
        <v>69089</v>
      </c>
      <c r="G78" s="11" t="s">
        <v>179</v>
      </c>
      <c r="H78" s="12">
        <v>84538</v>
      </c>
      <c r="I78" s="12">
        <v>104400</v>
      </c>
      <c r="J78" s="12">
        <f t="shared" si="3"/>
        <v>102400</v>
      </c>
      <c r="K78" s="13">
        <v>89000</v>
      </c>
      <c r="L78" s="14">
        <v>99900</v>
      </c>
    </row>
    <row r="79" spans="1:13" s="15" customFormat="1" x14ac:dyDescent="0.25">
      <c r="A79" s="10"/>
      <c r="B79" s="11" t="s">
        <v>180</v>
      </c>
      <c r="C79" s="11" t="s">
        <v>26</v>
      </c>
      <c r="D79" s="11" t="s">
        <v>181</v>
      </c>
      <c r="E79" s="11" t="s">
        <v>16</v>
      </c>
      <c r="F79" s="10">
        <v>18561</v>
      </c>
      <c r="G79" s="11" t="s">
        <v>179</v>
      </c>
      <c r="H79" s="12">
        <v>93956</v>
      </c>
      <c r="I79" s="12">
        <v>107800</v>
      </c>
      <c r="J79" s="12">
        <f t="shared" si="3"/>
        <v>105800</v>
      </c>
      <c r="K79" s="13">
        <f>SUM(H79+4000)</f>
        <v>97956</v>
      </c>
      <c r="L79" s="14">
        <v>102000</v>
      </c>
    </row>
    <row r="80" spans="1:13" s="15" customFormat="1" x14ac:dyDescent="0.25">
      <c r="A80" s="10"/>
      <c r="B80" s="11" t="s">
        <v>182</v>
      </c>
      <c r="C80" s="11" t="s">
        <v>62</v>
      </c>
      <c r="D80" s="11" t="s">
        <v>183</v>
      </c>
      <c r="E80" s="11" t="s">
        <v>28</v>
      </c>
      <c r="F80" s="10">
        <v>101707</v>
      </c>
      <c r="G80" s="11" t="s">
        <v>184</v>
      </c>
      <c r="H80" s="12">
        <v>74132</v>
      </c>
      <c r="I80" s="12">
        <v>97900</v>
      </c>
      <c r="J80" s="12">
        <f t="shared" si="3"/>
        <v>95900</v>
      </c>
      <c r="K80" s="13">
        <f>SUM(H80+4000)</f>
        <v>78132</v>
      </c>
      <c r="L80" s="14"/>
    </row>
    <row r="81" spans="1:12" s="15" customFormat="1" x14ac:dyDescent="0.25">
      <c r="A81" s="10"/>
      <c r="B81" s="11" t="s">
        <v>185</v>
      </c>
      <c r="C81" s="11" t="s">
        <v>143</v>
      </c>
      <c r="D81" s="11" t="s">
        <v>186</v>
      </c>
      <c r="E81" s="11" t="s">
        <v>40</v>
      </c>
      <c r="F81" s="10">
        <v>99930</v>
      </c>
      <c r="G81" s="11" t="s">
        <v>176</v>
      </c>
      <c r="H81" s="12">
        <v>112145</v>
      </c>
      <c r="I81" s="12">
        <v>143400</v>
      </c>
      <c r="J81" s="12">
        <f t="shared" si="3"/>
        <v>141400</v>
      </c>
      <c r="K81" s="13">
        <v>114000</v>
      </c>
      <c r="L81" s="14">
        <v>129000</v>
      </c>
    </row>
    <row r="82" spans="1:12" s="15" customFormat="1" x14ac:dyDescent="0.25">
      <c r="A82" s="10"/>
      <c r="B82" s="11" t="s">
        <v>187</v>
      </c>
      <c r="C82" s="11" t="s">
        <v>75</v>
      </c>
      <c r="D82" s="11" t="s">
        <v>188</v>
      </c>
      <c r="E82" s="11" t="s">
        <v>46</v>
      </c>
      <c r="F82" s="10">
        <v>65570</v>
      </c>
      <c r="G82" s="11" t="s">
        <v>179</v>
      </c>
      <c r="H82" s="12">
        <v>131345</v>
      </c>
      <c r="I82" s="12">
        <v>148000</v>
      </c>
      <c r="J82" s="12">
        <f t="shared" si="3"/>
        <v>146000</v>
      </c>
      <c r="K82" s="13">
        <f>SUM(H82+4000)</f>
        <v>135345</v>
      </c>
      <c r="L82" s="14">
        <v>139900</v>
      </c>
    </row>
    <row r="83" spans="1:12" s="15" customFormat="1" x14ac:dyDescent="0.25">
      <c r="A83" s="10"/>
      <c r="B83" s="11" t="s">
        <v>189</v>
      </c>
      <c r="C83" s="11" t="s">
        <v>26</v>
      </c>
      <c r="D83" s="11" t="s">
        <v>190</v>
      </c>
      <c r="E83" s="11" t="s">
        <v>16</v>
      </c>
      <c r="F83" s="10">
        <v>42360</v>
      </c>
      <c r="G83" s="11" t="s">
        <v>176</v>
      </c>
      <c r="H83" s="12">
        <v>158785</v>
      </c>
      <c r="I83" s="12">
        <v>174500</v>
      </c>
      <c r="J83" s="12">
        <f t="shared" si="3"/>
        <v>172500</v>
      </c>
      <c r="K83" s="13">
        <f>SUM(H83+4000)</f>
        <v>162785</v>
      </c>
      <c r="L83" s="14">
        <v>165000</v>
      </c>
    </row>
    <row r="84" spans="1:12" s="15" customFormat="1" x14ac:dyDescent="0.25">
      <c r="A84" s="10"/>
      <c r="B84" s="11" t="s">
        <v>189</v>
      </c>
      <c r="C84" s="11" t="s">
        <v>23</v>
      </c>
      <c r="D84" s="11" t="s">
        <v>191</v>
      </c>
      <c r="E84" s="11" t="s">
        <v>16</v>
      </c>
      <c r="F84" s="10">
        <v>78000</v>
      </c>
      <c r="G84" s="11" t="s">
        <v>179</v>
      </c>
      <c r="H84" s="12">
        <v>91184</v>
      </c>
      <c r="I84" s="12">
        <v>136400</v>
      </c>
      <c r="J84" s="12">
        <f t="shared" si="3"/>
        <v>134400</v>
      </c>
      <c r="K84" s="13">
        <f>SUM(H84+4000)</f>
        <v>95184</v>
      </c>
      <c r="L84" s="14">
        <v>119000</v>
      </c>
    </row>
    <row r="85" spans="1:12" s="15" customFormat="1" x14ac:dyDescent="0.25">
      <c r="A85" s="10"/>
      <c r="B85" s="11" t="s">
        <v>192</v>
      </c>
      <c r="C85" s="11" t="s">
        <v>26</v>
      </c>
      <c r="D85" s="11" t="s">
        <v>193</v>
      </c>
      <c r="E85" s="11" t="s">
        <v>33</v>
      </c>
      <c r="F85" s="10">
        <v>16726</v>
      </c>
      <c r="G85" s="11" t="s">
        <v>179</v>
      </c>
      <c r="H85" s="12">
        <v>148479</v>
      </c>
      <c r="I85" s="12">
        <v>174500</v>
      </c>
      <c r="J85" s="12">
        <f t="shared" si="3"/>
        <v>172500</v>
      </c>
      <c r="K85" s="13">
        <f>SUM(H85+4000)</f>
        <v>152479</v>
      </c>
      <c r="L85" s="14">
        <v>169900</v>
      </c>
    </row>
    <row r="86" spans="1:12" s="15" customFormat="1" x14ac:dyDescent="0.25">
      <c r="A86" s="10"/>
      <c r="B86" s="11" t="s">
        <v>194</v>
      </c>
      <c r="C86" s="11" t="s">
        <v>31</v>
      </c>
      <c r="D86" s="11" t="s">
        <v>195</v>
      </c>
      <c r="E86" s="11" t="s">
        <v>33</v>
      </c>
      <c r="F86" s="10">
        <v>10</v>
      </c>
      <c r="G86" s="11" t="s">
        <v>179</v>
      </c>
      <c r="H86" s="12">
        <v>260000</v>
      </c>
      <c r="I86" s="12">
        <v>260000</v>
      </c>
      <c r="J86" s="12">
        <f t="shared" si="3"/>
        <v>258000</v>
      </c>
      <c r="K86" s="13"/>
      <c r="L86" s="14">
        <v>260000</v>
      </c>
    </row>
    <row r="87" spans="1:12" s="15" customFormat="1" x14ac:dyDescent="0.25">
      <c r="A87" s="10"/>
      <c r="B87" s="11" t="s">
        <v>196</v>
      </c>
      <c r="C87" s="11" t="s">
        <v>26</v>
      </c>
      <c r="D87" s="11" t="s">
        <v>197</v>
      </c>
      <c r="E87" s="11" t="s">
        <v>33</v>
      </c>
      <c r="F87" s="10">
        <v>39000</v>
      </c>
      <c r="G87" s="11" t="s">
        <v>179</v>
      </c>
      <c r="H87" s="12">
        <v>172589</v>
      </c>
      <c r="I87" s="12">
        <v>201300</v>
      </c>
      <c r="J87" s="12">
        <f t="shared" si="3"/>
        <v>199300</v>
      </c>
      <c r="K87" s="13">
        <f>SUM(H87+4000)</f>
        <v>176589</v>
      </c>
      <c r="L87" s="14">
        <v>189000</v>
      </c>
    </row>
    <row r="88" spans="1:12" s="15" customFormat="1" x14ac:dyDescent="0.25">
      <c r="A88" s="10"/>
      <c r="B88" s="11" t="s">
        <v>198</v>
      </c>
      <c r="C88" s="11" t="s">
        <v>42</v>
      </c>
      <c r="D88" s="11" t="s">
        <v>199</v>
      </c>
      <c r="E88" s="11" t="s">
        <v>50</v>
      </c>
      <c r="F88" s="10">
        <v>31509</v>
      </c>
      <c r="G88" s="11" t="s">
        <v>179</v>
      </c>
      <c r="H88" s="12">
        <v>146142</v>
      </c>
      <c r="I88" s="12">
        <v>170600</v>
      </c>
      <c r="J88" s="12">
        <f t="shared" si="3"/>
        <v>168600</v>
      </c>
      <c r="K88" s="13">
        <v>155000</v>
      </c>
      <c r="L88" s="14">
        <v>159000</v>
      </c>
    </row>
    <row r="89" spans="1:12" s="15" customFormat="1" x14ac:dyDescent="0.25">
      <c r="A89" s="10"/>
      <c r="B89" s="11" t="s">
        <v>198</v>
      </c>
      <c r="C89" s="11" t="s">
        <v>26</v>
      </c>
      <c r="D89" s="11" t="s">
        <v>200</v>
      </c>
      <c r="E89" s="11" t="s">
        <v>40</v>
      </c>
      <c r="F89" s="10">
        <v>64915</v>
      </c>
      <c r="G89" s="11" t="s">
        <v>176</v>
      </c>
      <c r="H89" s="12">
        <v>159979</v>
      </c>
      <c r="I89" s="12">
        <v>186400</v>
      </c>
      <c r="J89" s="12">
        <f t="shared" si="3"/>
        <v>184400</v>
      </c>
      <c r="K89" s="13">
        <v>164000</v>
      </c>
      <c r="L89" s="14">
        <v>174400</v>
      </c>
    </row>
    <row r="90" spans="1:12" s="15" customFormat="1" x14ac:dyDescent="0.25">
      <c r="A90" s="10"/>
      <c r="B90" s="11" t="s">
        <v>201</v>
      </c>
      <c r="C90" s="11" t="s">
        <v>26</v>
      </c>
      <c r="D90" s="11" t="s">
        <v>202</v>
      </c>
      <c r="E90" s="11" t="s">
        <v>33</v>
      </c>
      <c r="F90" s="10">
        <v>56000</v>
      </c>
      <c r="G90" s="11" t="s">
        <v>179</v>
      </c>
      <c r="H90" s="12">
        <v>197979</v>
      </c>
      <c r="I90" s="12">
        <v>221900</v>
      </c>
      <c r="J90" s="12">
        <f t="shared" si="3"/>
        <v>219900</v>
      </c>
      <c r="K90" s="13">
        <f>SUM(H90+4000)</f>
        <v>201979</v>
      </c>
      <c r="L90" s="14">
        <v>206900</v>
      </c>
    </row>
    <row r="91" spans="1:12" s="15" customFormat="1" x14ac:dyDescent="0.25">
      <c r="A91" s="10"/>
      <c r="B91" s="11" t="s">
        <v>201</v>
      </c>
      <c r="C91" s="11" t="s">
        <v>26</v>
      </c>
      <c r="D91" s="11" t="s">
        <v>203</v>
      </c>
      <c r="E91" s="11" t="s">
        <v>16</v>
      </c>
      <c r="F91" s="10">
        <v>60000</v>
      </c>
      <c r="G91" s="11" t="s">
        <v>179</v>
      </c>
      <c r="H91" s="12">
        <v>187979</v>
      </c>
      <c r="I91" s="12">
        <v>221900</v>
      </c>
      <c r="J91" s="12">
        <f t="shared" si="3"/>
        <v>219900</v>
      </c>
      <c r="K91" s="13">
        <v>192000</v>
      </c>
      <c r="L91" s="14">
        <v>205000</v>
      </c>
    </row>
    <row r="92" spans="1:12" s="15" customFormat="1" x14ac:dyDescent="0.25">
      <c r="A92" s="10"/>
      <c r="B92" s="11" t="s">
        <v>201</v>
      </c>
      <c r="C92" s="11" t="s">
        <v>31</v>
      </c>
      <c r="D92" s="11" t="s">
        <v>204</v>
      </c>
      <c r="E92" s="11" t="s">
        <v>50</v>
      </c>
      <c r="F92" s="10">
        <v>10</v>
      </c>
      <c r="G92" s="11" t="s">
        <v>179</v>
      </c>
      <c r="H92" s="12">
        <v>230400</v>
      </c>
      <c r="I92" s="12">
        <v>230400</v>
      </c>
      <c r="J92" s="12">
        <f t="shared" si="3"/>
        <v>228400</v>
      </c>
      <c r="K92" s="13"/>
      <c r="L92" s="14">
        <v>230400</v>
      </c>
    </row>
    <row r="93" spans="1:12" s="15" customFormat="1" x14ac:dyDescent="0.25">
      <c r="A93" s="10"/>
      <c r="B93" s="11" t="s">
        <v>205</v>
      </c>
      <c r="C93" s="11" t="s">
        <v>56</v>
      </c>
      <c r="D93" s="11" t="s">
        <v>206</v>
      </c>
      <c r="E93" s="11" t="s">
        <v>33</v>
      </c>
      <c r="F93" s="10">
        <v>95530</v>
      </c>
      <c r="G93" s="11" t="s">
        <v>184</v>
      </c>
      <c r="H93" s="12">
        <v>90759</v>
      </c>
      <c r="I93" s="12">
        <v>106000</v>
      </c>
      <c r="J93" s="12">
        <f t="shared" si="3"/>
        <v>104000</v>
      </c>
      <c r="K93" s="13">
        <f>SUM(H93+4000)</f>
        <v>94759</v>
      </c>
      <c r="L93" s="14">
        <v>99900</v>
      </c>
    </row>
    <row r="94" spans="1:12" s="15" customFormat="1" x14ac:dyDescent="0.25">
      <c r="A94" s="10"/>
      <c r="B94" s="11" t="s">
        <v>168</v>
      </c>
      <c r="C94" s="11" t="s">
        <v>23</v>
      </c>
      <c r="D94" s="11" t="s">
        <v>207</v>
      </c>
      <c r="E94" s="11" t="s">
        <v>46</v>
      </c>
      <c r="F94" s="10">
        <v>77000</v>
      </c>
      <c r="G94" s="11" t="s">
        <v>179</v>
      </c>
      <c r="H94" s="12">
        <v>124894</v>
      </c>
      <c r="I94" s="12">
        <v>137600</v>
      </c>
      <c r="J94" s="12">
        <f t="shared" si="3"/>
        <v>135600</v>
      </c>
      <c r="K94" s="13">
        <f>SUM(H94+4000)</f>
        <v>128894</v>
      </c>
      <c r="L94" s="14">
        <v>131900</v>
      </c>
    </row>
    <row r="95" spans="1:12" s="15" customFormat="1" x14ac:dyDescent="0.25">
      <c r="A95" s="10"/>
      <c r="B95" s="11" t="s">
        <v>208</v>
      </c>
      <c r="C95" s="11" t="s">
        <v>75</v>
      </c>
      <c r="D95" s="11" t="s">
        <v>209</v>
      </c>
      <c r="E95" s="11" t="s">
        <v>25</v>
      </c>
      <c r="F95" s="10">
        <v>81000</v>
      </c>
      <c r="G95" s="11" t="s">
        <v>179</v>
      </c>
      <c r="H95" s="12">
        <v>82723</v>
      </c>
      <c r="I95" s="12">
        <v>90600</v>
      </c>
      <c r="J95" s="12">
        <f t="shared" si="3"/>
        <v>88600</v>
      </c>
      <c r="K95" s="13">
        <v>85900</v>
      </c>
      <c r="L95" s="14">
        <v>87900</v>
      </c>
    </row>
    <row r="96" spans="1:12" s="15" customFormat="1" x14ac:dyDescent="0.25">
      <c r="A96" s="10"/>
      <c r="B96" s="11" t="s">
        <v>210</v>
      </c>
      <c r="C96" s="11" t="s">
        <v>211</v>
      </c>
      <c r="D96" s="11" t="s">
        <v>212</v>
      </c>
      <c r="E96" s="11" t="s">
        <v>25</v>
      </c>
      <c r="F96" s="10">
        <v>34071</v>
      </c>
      <c r="G96" s="11" t="s">
        <v>179</v>
      </c>
      <c r="H96" s="12">
        <v>70989</v>
      </c>
      <c r="I96" s="12">
        <v>90300</v>
      </c>
      <c r="J96" s="12">
        <f t="shared" si="3"/>
        <v>88300</v>
      </c>
      <c r="K96" s="13">
        <v>77000</v>
      </c>
      <c r="L96" s="14">
        <v>85900</v>
      </c>
    </row>
    <row r="97" spans="1:12" s="15" customFormat="1" x14ac:dyDescent="0.25">
      <c r="A97" s="10"/>
      <c r="B97" s="11" t="s">
        <v>59</v>
      </c>
      <c r="C97" s="11" t="s">
        <v>26</v>
      </c>
      <c r="D97" s="11" t="s">
        <v>213</v>
      </c>
      <c r="E97" s="11" t="s">
        <v>28</v>
      </c>
      <c r="F97" s="10">
        <v>43150</v>
      </c>
      <c r="G97" s="11" t="s">
        <v>176</v>
      </c>
      <c r="H97" s="12">
        <v>107510</v>
      </c>
      <c r="I97" s="12">
        <v>122600</v>
      </c>
      <c r="J97" s="12">
        <f t="shared" si="3"/>
        <v>120600</v>
      </c>
      <c r="K97" s="13">
        <f t="shared" ref="K97:K103" si="4">SUM(H97+4000)</f>
        <v>111510</v>
      </c>
      <c r="L97" s="14">
        <v>117900</v>
      </c>
    </row>
    <row r="98" spans="1:12" s="15" customFormat="1" x14ac:dyDescent="0.25">
      <c r="A98" s="10"/>
      <c r="B98" s="11" t="s">
        <v>214</v>
      </c>
      <c r="C98" s="11" t="s">
        <v>42</v>
      </c>
      <c r="D98" s="11" t="s">
        <v>215</v>
      </c>
      <c r="E98" s="11" t="s">
        <v>25</v>
      </c>
      <c r="F98" s="10">
        <v>62838</v>
      </c>
      <c r="G98" s="11" t="s">
        <v>179</v>
      </c>
      <c r="H98" s="12">
        <v>101765</v>
      </c>
      <c r="I98" s="12">
        <v>119000</v>
      </c>
      <c r="J98" s="12">
        <f t="shared" si="3"/>
        <v>117000</v>
      </c>
      <c r="K98" s="13">
        <f t="shared" si="4"/>
        <v>105765</v>
      </c>
      <c r="L98" s="14">
        <v>112900</v>
      </c>
    </row>
    <row r="99" spans="1:12" s="15" customFormat="1" x14ac:dyDescent="0.25">
      <c r="A99" s="10"/>
      <c r="B99" s="11" t="s">
        <v>214</v>
      </c>
      <c r="C99" s="11" t="s">
        <v>216</v>
      </c>
      <c r="D99" s="11" t="s">
        <v>217</v>
      </c>
      <c r="E99" s="11" t="s">
        <v>25</v>
      </c>
      <c r="F99" s="10">
        <v>20000</v>
      </c>
      <c r="G99" s="11" t="s">
        <v>184</v>
      </c>
      <c r="H99" s="12">
        <v>102171</v>
      </c>
      <c r="I99" s="12">
        <v>119000</v>
      </c>
      <c r="J99" s="12">
        <f t="shared" si="3"/>
        <v>117000</v>
      </c>
      <c r="K99" s="13">
        <f t="shared" si="4"/>
        <v>106171</v>
      </c>
      <c r="L99" s="14">
        <v>115900</v>
      </c>
    </row>
    <row r="100" spans="1:12" s="15" customFormat="1" x14ac:dyDescent="0.25">
      <c r="A100" s="10"/>
      <c r="B100" s="11" t="s">
        <v>218</v>
      </c>
      <c r="C100" s="11" t="s">
        <v>171</v>
      </c>
      <c r="D100" s="11" t="s">
        <v>219</v>
      </c>
      <c r="E100" s="11" t="s">
        <v>50</v>
      </c>
      <c r="F100" s="10">
        <v>104866</v>
      </c>
      <c r="G100" s="11" t="s">
        <v>184</v>
      </c>
      <c r="H100" s="12">
        <v>30797</v>
      </c>
      <c r="I100" s="12">
        <v>49600</v>
      </c>
      <c r="J100" s="12">
        <f t="shared" si="3"/>
        <v>47600</v>
      </c>
      <c r="K100" s="13">
        <f t="shared" si="4"/>
        <v>34797</v>
      </c>
      <c r="L100" s="14">
        <v>42000</v>
      </c>
    </row>
    <row r="101" spans="1:12" x14ac:dyDescent="0.25">
      <c r="A101" s="24"/>
      <c r="B101" s="25" t="s">
        <v>220</v>
      </c>
      <c r="C101" s="25" t="s">
        <v>26</v>
      </c>
      <c r="D101" s="25" t="s">
        <v>221</v>
      </c>
      <c r="E101" s="25" t="s">
        <v>16</v>
      </c>
      <c r="F101" s="24">
        <v>15000</v>
      </c>
      <c r="G101" s="25" t="s">
        <v>179</v>
      </c>
      <c r="H101" s="26">
        <v>200347</v>
      </c>
      <c r="I101" s="26">
        <v>232300</v>
      </c>
      <c r="J101" s="26">
        <f t="shared" si="3"/>
        <v>230300</v>
      </c>
      <c r="K101" s="27">
        <f t="shared" si="4"/>
        <v>204347</v>
      </c>
      <c r="L101" s="28">
        <v>215000</v>
      </c>
    </row>
    <row r="102" spans="1:12" x14ac:dyDescent="0.25">
      <c r="A102" s="24"/>
      <c r="B102" s="25" t="s">
        <v>142</v>
      </c>
      <c r="C102" s="25" t="s">
        <v>26</v>
      </c>
      <c r="D102" s="25" t="s">
        <v>222</v>
      </c>
      <c r="E102" s="25" t="s">
        <v>40</v>
      </c>
      <c r="F102" s="24">
        <v>15000</v>
      </c>
      <c r="G102" s="25" t="s">
        <v>179</v>
      </c>
      <c r="H102" s="26">
        <v>160541</v>
      </c>
      <c r="I102" s="26">
        <v>177300</v>
      </c>
      <c r="J102" s="26">
        <f t="shared" si="3"/>
        <v>175300</v>
      </c>
      <c r="K102" s="27">
        <f t="shared" si="4"/>
        <v>164541</v>
      </c>
      <c r="L102" s="28">
        <v>169000</v>
      </c>
    </row>
    <row r="103" spans="1:12" x14ac:dyDescent="0.25">
      <c r="A103" s="24"/>
      <c r="B103" s="25" t="s">
        <v>142</v>
      </c>
      <c r="C103" s="25" t="s">
        <v>42</v>
      </c>
      <c r="D103" s="25" t="s">
        <v>223</v>
      </c>
      <c r="E103" s="25" t="s">
        <v>224</v>
      </c>
      <c r="F103" s="24">
        <v>41349</v>
      </c>
      <c r="G103" s="25" t="s">
        <v>179</v>
      </c>
      <c r="H103" s="26">
        <v>139302</v>
      </c>
      <c r="I103" s="26">
        <v>168500</v>
      </c>
      <c r="J103" s="26">
        <f t="shared" si="3"/>
        <v>166500</v>
      </c>
      <c r="K103" s="27">
        <f t="shared" si="4"/>
        <v>143302</v>
      </c>
      <c r="L103" s="28">
        <v>155000</v>
      </c>
    </row>
    <row r="104" spans="1:12" x14ac:dyDescent="0.25">
      <c r="A104" s="24"/>
      <c r="B104" s="25" t="s">
        <v>225</v>
      </c>
      <c r="C104" s="25" t="s">
        <v>26</v>
      </c>
      <c r="D104" s="25" t="s">
        <v>226</v>
      </c>
      <c r="E104" s="25" t="s">
        <v>40</v>
      </c>
      <c r="F104" s="24">
        <v>44998</v>
      </c>
      <c r="G104" s="25" t="s">
        <v>179</v>
      </c>
      <c r="H104" s="26">
        <v>158909</v>
      </c>
      <c r="I104" s="26">
        <v>197100</v>
      </c>
      <c r="J104" s="26">
        <f t="shared" si="3"/>
        <v>195100</v>
      </c>
      <c r="K104" s="27">
        <v>164000</v>
      </c>
      <c r="L104" s="28">
        <v>175000</v>
      </c>
    </row>
    <row r="105" spans="1:12" x14ac:dyDescent="0.25">
      <c r="A105" s="24"/>
      <c r="B105" s="25" t="s">
        <v>227</v>
      </c>
      <c r="C105" s="25" t="s">
        <v>62</v>
      </c>
      <c r="D105" s="25" t="s">
        <v>228</v>
      </c>
      <c r="E105" s="25" t="s">
        <v>16</v>
      </c>
      <c r="F105" s="24">
        <v>75036</v>
      </c>
      <c r="G105" s="25" t="s">
        <v>184</v>
      </c>
      <c r="H105" s="26">
        <v>121516</v>
      </c>
      <c r="I105" s="26">
        <v>137600</v>
      </c>
      <c r="J105" s="26">
        <f t="shared" si="3"/>
        <v>135600</v>
      </c>
      <c r="K105" s="27">
        <f>SUM(H105+4000)</f>
        <v>125516</v>
      </c>
      <c r="L105" s="28">
        <v>129900</v>
      </c>
    </row>
    <row r="106" spans="1:12" x14ac:dyDescent="0.25">
      <c r="A106" s="24"/>
      <c r="B106" s="25" t="s">
        <v>229</v>
      </c>
      <c r="C106" s="25" t="s">
        <v>143</v>
      </c>
      <c r="D106" s="25" t="s">
        <v>230</v>
      </c>
      <c r="E106" s="25" t="s">
        <v>33</v>
      </c>
      <c r="F106" s="24">
        <v>73000</v>
      </c>
      <c r="G106" s="25" t="s">
        <v>179</v>
      </c>
      <c r="H106" s="26">
        <v>128794</v>
      </c>
      <c r="I106" s="26">
        <v>147000</v>
      </c>
      <c r="J106" s="26">
        <f t="shared" si="3"/>
        <v>145000</v>
      </c>
      <c r="K106" s="27">
        <f>SUM(H106+4000)</f>
        <v>132794</v>
      </c>
      <c r="L106" s="28">
        <v>139900</v>
      </c>
    </row>
    <row r="107" spans="1:12" x14ac:dyDescent="0.25">
      <c r="A107" s="24"/>
      <c r="B107" s="25" t="s">
        <v>68</v>
      </c>
      <c r="C107" s="25" t="s">
        <v>143</v>
      </c>
      <c r="D107" s="25" t="s">
        <v>231</v>
      </c>
      <c r="E107" s="25" t="s">
        <v>33</v>
      </c>
      <c r="F107" s="24">
        <v>68000</v>
      </c>
      <c r="G107" s="25" t="s">
        <v>176</v>
      </c>
      <c r="H107" s="26">
        <v>119181</v>
      </c>
      <c r="I107" s="26">
        <v>131200</v>
      </c>
      <c r="J107" s="26">
        <f t="shared" si="3"/>
        <v>129200</v>
      </c>
      <c r="K107" s="27">
        <f>SUM(H107+4000)</f>
        <v>123181</v>
      </c>
      <c r="L107" s="28">
        <v>125000</v>
      </c>
    </row>
    <row r="108" spans="1:12" x14ac:dyDescent="0.25">
      <c r="A108" s="24"/>
      <c r="B108" s="25" t="s">
        <v>232</v>
      </c>
      <c r="C108" s="25" t="s">
        <v>38</v>
      </c>
      <c r="D108" s="25" t="s">
        <v>233</v>
      </c>
      <c r="E108" s="25" t="s">
        <v>33</v>
      </c>
      <c r="F108" s="24">
        <v>104512</v>
      </c>
      <c r="G108" s="25" t="s">
        <v>176</v>
      </c>
      <c r="H108" s="26">
        <v>96461</v>
      </c>
      <c r="I108" s="26">
        <v>101800</v>
      </c>
      <c r="J108" s="26">
        <v>107000</v>
      </c>
      <c r="K108" s="27">
        <v>99000</v>
      </c>
      <c r="L108" s="28">
        <v>99900</v>
      </c>
    </row>
    <row r="109" spans="1:12" x14ac:dyDescent="0.25">
      <c r="A109" s="24"/>
      <c r="B109" s="25" t="s">
        <v>234</v>
      </c>
      <c r="C109" s="25" t="s">
        <v>26</v>
      </c>
      <c r="D109" s="25" t="s">
        <v>235</v>
      </c>
      <c r="E109" s="25" t="s">
        <v>33</v>
      </c>
      <c r="F109" s="24">
        <v>11000</v>
      </c>
      <c r="G109" s="25" t="s">
        <v>179</v>
      </c>
      <c r="H109" s="26">
        <v>118560</v>
      </c>
      <c r="I109" s="26">
        <v>135000</v>
      </c>
      <c r="J109" s="26">
        <f t="shared" ref="J109:J126" si="5">I109-2000</f>
        <v>133000</v>
      </c>
      <c r="K109" s="27">
        <v>123000</v>
      </c>
      <c r="L109" s="28">
        <v>129900</v>
      </c>
    </row>
    <row r="110" spans="1:12" x14ac:dyDescent="0.25">
      <c r="A110" s="24"/>
      <c r="B110" s="25" t="s">
        <v>236</v>
      </c>
      <c r="C110" s="25" t="s">
        <v>72</v>
      </c>
      <c r="D110" s="25" t="s">
        <v>237</v>
      </c>
      <c r="E110" s="25" t="s">
        <v>16</v>
      </c>
      <c r="F110" s="24">
        <v>103000</v>
      </c>
      <c r="G110" s="25" t="s">
        <v>184</v>
      </c>
      <c r="H110" s="26">
        <v>73695</v>
      </c>
      <c r="I110" s="26">
        <v>91900</v>
      </c>
      <c r="J110" s="26">
        <f t="shared" si="5"/>
        <v>89900</v>
      </c>
      <c r="K110" s="29">
        <v>76525</v>
      </c>
      <c r="L110" s="28"/>
    </row>
    <row r="111" spans="1:12" x14ac:dyDescent="0.25">
      <c r="A111" s="24"/>
      <c r="B111" s="25" t="s">
        <v>238</v>
      </c>
      <c r="C111" s="25" t="s">
        <v>23</v>
      </c>
      <c r="D111" s="25" t="s">
        <v>239</v>
      </c>
      <c r="E111" s="25" t="s">
        <v>33</v>
      </c>
      <c r="F111" s="24">
        <v>70548</v>
      </c>
      <c r="G111" s="25" t="s">
        <v>179</v>
      </c>
      <c r="H111" s="26">
        <v>83647</v>
      </c>
      <c r="I111" s="26">
        <v>104100</v>
      </c>
      <c r="J111" s="26">
        <f t="shared" si="5"/>
        <v>102100</v>
      </c>
      <c r="K111" s="27">
        <v>85900</v>
      </c>
      <c r="L111" s="28">
        <v>94900</v>
      </c>
    </row>
    <row r="112" spans="1:12" x14ac:dyDescent="0.25">
      <c r="A112" s="24"/>
      <c r="B112" s="25" t="s">
        <v>240</v>
      </c>
      <c r="C112" s="25" t="s">
        <v>241</v>
      </c>
      <c r="D112" s="25" t="s">
        <v>242</v>
      </c>
      <c r="E112" s="25" t="s">
        <v>40</v>
      </c>
      <c r="F112" s="24">
        <v>147670</v>
      </c>
      <c r="G112" s="25" t="s">
        <v>184</v>
      </c>
      <c r="H112" s="26">
        <v>45920</v>
      </c>
      <c r="I112" s="26">
        <v>60300</v>
      </c>
      <c r="J112" s="26">
        <f t="shared" si="5"/>
        <v>58300</v>
      </c>
      <c r="K112" s="27">
        <v>47000</v>
      </c>
      <c r="L112" s="28"/>
    </row>
    <row r="113" spans="1:12" x14ac:dyDescent="0.25">
      <c r="A113" s="24"/>
      <c r="B113" s="25" t="s">
        <v>243</v>
      </c>
      <c r="C113" s="25" t="s">
        <v>26</v>
      </c>
      <c r="D113" s="25" t="s">
        <v>244</v>
      </c>
      <c r="E113" s="25" t="s">
        <v>16</v>
      </c>
      <c r="F113" s="24">
        <v>21385</v>
      </c>
      <c r="G113" s="25" t="s">
        <v>184</v>
      </c>
      <c r="H113" s="26">
        <v>121337</v>
      </c>
      <c r="I113" s="26">
        <v>132100</v>
      </c>
      <c r="J113" s="26">
        <f t="shared" si="5"/>
        <v>130100</v>
      </c>
      <c r="K113" s="27">
        <f>SUM(H113+4000)</f>
        <v>125337</v>
      </c>
      <c r="L113" s="28">
        <v>129900</v>
      </c>
    </row>
    <row r="114" spans="1:12" x14ac:dyDescent="0.25">
      <c r="A114" s="24"/>
      <c r="B114" s="25" t="s">
        <v>117</v>
      </c>
      <c r="C114" s="25" t="s">
        <v>211</v>
      </c>
      <c r="D114" s="25" t="s">
        <v>245</v>
      </c>
      <c r="E114" s="25" t="s">
        <v>46</v>
      </c>
      <c r="F114" s="24">
        <v>41000</v>
      </c>
      <c r="G114" s="25" t="s">
        <v>179</v>
      </c>
      <c r="H114" s="26">
        <v>30794</v>
      </c>
      <c r="I114" s="26">
        <v>41500</v>
      </c>
      <c r="J114" s="26">
        <f t="shared" si="5"/>
        <v>39500</v>
      </c>
      <c r="K114" s="27">
        <f>SUM(H114+4000)</f>
        <v>34794</v>
      </c>
      <c r="L114" s="28">
        <v>37900</v>
      </c>
    </row>
    <row r="115" spans="1:12" x14ac:dyDescent="0.25">
      <c r="A115" s="24"/>
      <c r="B115" s="25" t="s">
        <v>246</v>
      </c>
      <c r="C115" s="25" t="s">
        <v>62</v>
      </c>
      <c r="D115" s="25" t="s">
        <v>247</v>
      </c>
      <c r="E115" s="25" t="s">
        <v>25</v>
      </c>
      <c r="F115" s="24">
        <v>60000</v>
      </c>
      <c r="G115" s="25" t="s">
        <v>179</v>
      </c>
      <c r="H115" s="26">
        <v>113790</v>
      </c>
      <c r="I115" s="26">
        <v>131200</v>
      </c>
      <c r="J115" s="26">
        <f t="shared" si="5"/>
        <v>129200</v>
      </c>
      <c r="K115" s="27">
        <f>SUM(H115+4000)</f>
        <v>117790</v>
      </c>
      <c r="L115" s="28">
        <v>119900</v>
      </c>
    </row>
    <row r="116" spans="1:12" x14ac:dyDescent="0.25">
      <c r="A116" s="24"/>
      <c r="B116" s="25" t="s">
        <v>246</v>
      </c>
      <c r="C116" s="25" t="s">
        <v>42</v>
      </c>
      <c r="D116" s="25" t="s">
        <v>248</v>
      </c>
      <c r="E116" s="25" t="s">
        <v>25</v>
      </c>
      <c r="F116" s="24">
        <v>41000</v>
      </c>
      <c r="G116" s="25" t="s">
        <v>179</v>
      </c>
      <c r="H116" s="26">
        <v>131760</v>
      </c>
      <c r="I116" s="26">
        <v>149100</v>
      </c>
      <c r="J116" s="26">
        <f t="shared" si="5"/>
        <v>147100</v>
      </c>
      <c r="K116" s="27">
        <f>SUM(H116+4000)</f>
        <v>135760</v>
      </c>
      <c r="L116" s="28">
        <v>139900</v>
      </c>
    </row>
    <row r="117" spans="1:12" x14ac:dyDescent="0.25">
      <c r="A117" s="24"/>
      <c r="B117" s="25" t="s">
        <v>246</v>
      </c>
      <c r="C117" s="25" t="s">
        <v>62</v>
      </c>
      <c r="D117" s="25" t="s">
        <v>249</v>
      </c>
      <c r="E117" s="25" t="s">
        <v>50</v>
      </c>
      <c r="F117" s="24">
        <v>89255</v>
      </c>
      <c r="G117" s="25" t="s">
        <v>176</v>
      </c>
      <c r="H117" s="26">
        <v>108699</v>
      </c>
      <c r="I117" s="26">
        <v>131200</v>
      </c>
      <c r="J117" s="26">
        <f t="shared" si="5"/>
        <v>129200</v>
      </c>
      <c r="K117" s="27">
        <v>111000</v>
      </c>
      <c r="L117" s="28">
        <v>116900</v>
      </c>
    </row>
    <row r="118" spans="1:12" x14ac:dyDescent="0.25">
      <c r="A118" s="24"/>
      <c r="B118" s="25" t="s">
        <v>250</v>
      </c>
      <c r="C118" s="25" t="s">
        <v>62</v>
      </c>
      <c r="D118" s="25" t="s">
        <v>251</v>
      </c>
      <c r="E118" s="25" t="s">
        <v>33</v>
      </c>
      <c r="F118" s="24">
        <v>79530</v>
      </c>
      <c r="G118" s="25" t="s">
        <v>179</v>
      </c>
      <c r="H118" s="26">
        <v>133242</v>
      </c>
      <c r="I118" s="26">
        <v>144800</v>
      </c>
      <c r="J118" s="26">
        <f t="shared" si="5"/>
        <v>142800</v>
      </c>
      <c r="K118" s="27">
        <v>136000</v>
      </c>
      <c r="L118" s="28">
        <v>138900</v>
      </c>
    </row>
    <row r="119" spans="1:12" x14ac:dyDescent="0.25">
      <c r="A119" s="24"/>
      <c r="B119" s="25" t="s">
        <v>250</v>
      </c>
      <c r="C119" s="25" t="s">
        <v>23</v>
      </c>
      <c r="D119" s="25" t="s">
        <v>252</v>
      </c>
      <c r="E119" s="25" t="s">
        <v>40</v>
      </c>
      <c r="F119" s="24">
        <v>88147</v>
      </c>
      <c r="G119" s="25" t="s">
        <v>176</v>
      </c>
      <c r="H119" s="26">
        <v>132244</v>
      </c>
      <c r="I119" s="26">
        <v>153600</v>
      </c>
      <c r="J119" s="26">
        <f t="shared" si="5"/>
        <v>151600</v>
      </c>
      <c r="K119" s="27">
        <f>SUM(H119+4000)</f>
        <v>136244</v>
      </c>
      <c r="L119" s="28">
        <v>139900</v>
      </c>
    </row>
    <row r="120" spans="1:12" x14ac:dyDescent="0.25">
      <c r="A120" s="24"/>
      <c r="B120" s="25" t="s">
        <v>253</v>
      </c>
      <c r="C120" s="25" t="s">
        <v>23</v>
      </c>
      <c r="D120" s="25" t="s">
        <v>254</v>
      </c>
      <c r="E120" s="25" t="s">
        <v>16</v>
      </c>
      <c r="F120" s="24">
        <v>67180</v>
      </c>
      <c r="G120" s="25" t="s">
        <v>184</v>
      </c>
      <c r="H120" s="26">
        <v>141053</v>
      </c>
      <c r="I120" s="26">
        <v>153600</v>
      </c>
      <c r="J120" s="26">
        <f t="shared" si="5"/>
        <v>151600</v>
      </c>
      <c r="K120" s="27">
        <v>144000</v>
      </c>
      <c r="L120" s="28">
        <v>142000</v>
      </c>
    </row>
    <row r="121" spans="1:12" x14ac:dyDescent="0.25">
      <c r="A121" s="24"/>
      <c r="B121" s="25" t="s">
        <v>255</v>
      </c>
      <c r="C121" s="25" t="s">
        <v>42</v>
      </c>
      <c r="D121" s="25" t="s">
        <v>256</v>
      </c>
      <c r="E121" s="25" t="s">
        <v>25</v>
      </c>
      <c r="F121" s="24">
        <v>63005</v>
      </c>
      <c r="G121" s="25" t="s">
        <v>179</v>
      </c>
      <c r="H121" s="26">
        <v>134762</v>
      </c>
      <c r="I121" s="26">
        <v>142800</v>
      </c>
      <c r="J121" s="26">
        <f t="shared" si="5"/>
        <v>140800</v>
      </c>
      <c r="K121" s="27">
        <f>SUM(H121+4000)</f>
        <v>138762</v>
      </c>
      <c r="L121" s="28">
        <v>139900</v>
      </c>
    </row>
    <row r="122" spans="1:12" x14ac:dyDescent="0.25">
      <c r="A122" s="24"/>
      <c r="B122" s="25" t="s">
        <v>257</v>
      </c>
      <c r="C122" s="25" t="s">
        <v>42</v>
      </c>
      <c r="D122" s="25" t="s">
        <v>258</v>
      </c>
      <c r="E122" s="25" t="s">
        <v>40</v>
      </c>
      <c r="F122" s="24">
        <v>44000</v>
      </c>
      <c r="G122" s="25" t="s">
        <v>179</v>
      </c>
      <c r="H122" s="26">
        <v>213004</v>
      </c>
      <c r="I122" s="26">
        <v>242500</v>
      </c>
      <c r="J122" s="26">
        <f t="shared" si="5"/>
        <v>240500</v>
      </c>
      <c r="K122" s="27">
        <v>217000</v>
      </c>
      <c r="L122" s="28">
        <v>230000</v>
      </c>
    </row>
    <row r="123" spans="1:12" x14ac:dyDescent="0.25">
      <c r="A123" s="24"/>
      <c r="B123" s="25" t="s">
        <v>259</v>
      </c>
      <c r="C123" s="25" t="s">
        <v>14</v>
      </c>
      <c r="D123" s="25" t="s">
        <v>260</v>
      </c>
      <c r="E123" s="25" t="s">
        <v>40</v>
      </c>
      <c r="F123" s="24">
        <v>34794</v>
      </c>
      <c r="G123" s="25" t="s">
        <v>176</v>
      </c>
      <c r="H123" s="26">
        <v>125259</v>
      </c>
      <c r="I123" s="26">
        <v>139400</v>
      </c>
      <c r="J123" s="26">
        <f t="shared" si="5"/>
        <v>137400</v>
      </c>
      <c r="K123" s="27">
        <f>SUM(H123+4000)</f>
        <v>129259</v>
      </c>
      <c r="L123" s="28">
        <v>133000</v>
      </c>
    </row>
    <row r="124" spans="1:12" x14ac:dyDescent="0.25">
      <c r="A124" s="24"/>
      <c r="B124" s="25" t="s">
        <v>261</v>
      </c>
      <c r="C124" s="25" t="s">
        <v>143</v>
      </c>
      <c r="D124" s="25" t="s">
        <v>262</v>
      </c>
      <c r="E124" s="25" t="s">
        <v>16</v>
      </c>
      <c r="F124" s="24">
        <v>62184</v>
      </c>
      <c r="G124" s="25" t="s">
        <v>179</v>
      </c>
      <c r="H124" s="26">
        <v>123350</v>
      </c>
      <c r="I124" s="26">
        <v>130700</v>
      </c>
      <c r="J124" s="26">
        <f t="shared" si="5"/>
        <v>128700</v>
      </c>
      <c r="K124" s="27">
        <v>125000</v>
      </c>
      <c r="L124" s="28">
        <v>126900</v>
      </c>
    </row>
    <row r="125" spans="1:12" x14ac:dyDescent="0.25">
      <c r="A125" s="24"/>
      <c r="B125" s="25" t="s">
        <v>263</v>
      </c>
      <c r="C125" s="25" t="s">
        <v>211</v>
      </c>
      <c r="D125" s="25" t="s">
        <v>264</v>
      </c>
      <c r="E125" s="25" t="s">
        <v>16</v>
      </c>
      <c r="F125" s="24">
        <v>61803</v>
      </c>
      <c r="G125" s="25" t="s">
        <v>179</v>
      </c>
      <c r="H125" s="26">
        <v>96358</v>
      </c>
      <c r="I125" s="26">
        <v>110500</v>
      </c>
      <c r="J125" s="26">
        <f t="shared" si="5"/>
        <v>108500</v>
      </c>
      <c r="K125" s="27">
        <v>99000</v>
      </c>
      <c r="L125" s="28">
        <v>105900</v>
      </c>
    </row>
    <row r="126" spans="1:12" x14ac:dyDescent="0.25">
      <c r="A126" s="24"/>
      <c r="B126" s="25" t="s">
        <v>265</v>
      </c>
      <c r="C126" s="25" t="s">
        <v>26</v>
      </c>
      <c r="D126" s="25" t="s">
        <v>266</v>
      </c>
      <c r="E126" s="25" t="s">
        <v>40</v>
      </c>
      <c r="F126" s="24">
        <v>26018</v>
      </c>
      <c r="G126" s="25" t="s">
        <v>179</v>
      </c>
      <c r="H126" s="26">
        <v>273700</v>
      </c>
      <c r="I126" s="26">
        <v>297900</v>
      </c>
      <c r="J126" s="26">
        <f t="shared" si="5"/>
        <v>295900</v>
      </c>
      <c r="K126" s="27">
        <f>SUM(H126+4000)</f>
        <v>277700</v>
      </c>
      <c r="L126" s="28">
        <v>279900</v>
      </c>
    </row>
    <row r="127" spans="1:12" customFormat="1" x14ac:dyDescent="0.25">
      <c r="A127" s="30"/>
      <c r="B127" s="24" t="s">
        <v>267</v>
      </c>
      <c r="C127" s="24" t="s">
        <v>143</v>
      </c>
      <c r="D127" s="24" t="s">
        <v>268</v>
      </c>
      <c r="E127" s="24" t="s">
        <v>269</v>
      </c>
      <c r="F127" s="24">
        <v>104282</v>
      </c>
      <c r="G127" s="24" t="s">
        <v>270</v>
      </c>
      <c r="H127" s="26">
        <v>100000</v>
      </c>
      <c r="I127" s="26">
        <v>128100</v>
      </c>
      <c r="J127" s="26">
        <v>126100</v>
      </c>
      <c r="K127" s="27">
        <v>105000</v>
      </c>
      <c r="L127" s="28">
        <v>115900</v>
      </c>
    </row>
    <row r="128" spans="1:12" customFormat="1" x14ac:dyDescent="0.25">
      <c r="A128" s="30"/>
      <c r="B128" s="25" t="s">
        <v>271</v>
      </c>
      <c r="C128" s="24" t="s">
        <v>62</v>
      </c>
      <c r="D128" s="24" t="s">
        <v>272</v>
      </c>
      <c r="E128" s="24" t="s">
        <v>16</v>
      </c>
      <c r="F128" s="24">
        <v>60000</v>
      </c>
      <c r="G128" s="24" t="s">
        <v>270</v>
      </c>
      <c r="H128" s="26">
        <v>107030</v>
      </c>
      <c r="I128" s="26">
        <v>135200</v>
      </c>
      <c r="J128" s="26">
        <v>133176</v>
      </c>
      <c r="K128" s="27">
        <v>112000</v>
      </c>
      <c r="L128" s="28">
        <v>126000</v>
      </c>
    </row>
    <row r="129" spans="1:13" customFormat="1" x14ac:dyDescent="0.25">
      <c r="A129" s="30"/>
      <c r="B129" s="24" t="s">
        <v>273</v>
      </c>
      <c r="C129" s="24" t="s">
        <v>143</v>
      </c>
      <c r="D129" s="24" t="s">
        <v>274</v>
      </c>
      <c r="E129" s="24" t="s">
        <v>25</v>
      </c>
      <c r="F129" s="24">
        <v>53533</v>
      </c>
      <c r="G129" s="24" t="s">
        <v>275</v>
      </c>
      <c r="H129" s="26">
        <v>63000</v>
      </c>
      <c r="I129" s="26">
        <v>76800</v>
      </c>
      <c r="J129" s="26">
        <v>74800</v>
      </c>
      <c r="K129" s="27">
        <v>67200</v>
      </c>
      <c r="L129" s="28">
        <v>73900</v>
      </c>
    </row>
    <row r="130" spans="1:13" customFormat="1" x14ac:dyDescent="0.25">
      <c r="A130" s="31">
        <v>46245</v>
      </c>
      <c r="B130" s="24" t="s">
        <v>232</v>
      </c>
      <c r="C130" s="24" t="s">
        <v>211</v>
      </c>
      <c r="D130" s="24" t="s">
        <v>276</v>
      </c>
      <c r="E130" s="24" t="s">
        <v>16</v>
      </c>
      <c r="F130" s="24">
        <v>111622</v>
      </c>
      <c r="G130" s="24" t="s">
        <v>277</v>
      </c>
      <c r="H130" s="26">
        <v>87000</v>
      </c>
      <c r="I130" s="26">
        <v>112000</v>
      </c>
      <c r="J130" s="26">
        <v>109999</v>
      </c>
      <c r="K130" s="27">
        <v>91000</v>
      </c>
      <c r="L130" s="28">
        <v>99000</v>
      </c>
    </row>
    <row r="131" spans="1:13" customFormat="1" x14ac:dyDescent="0.25">
      <c r="A131" s="31">
        <v>46246</v>
      </c>
      <c r="B131" s="24" t="s">
        <v>201</v>
      </c>
      <c r="C131" s="24" t="s">
        <v>42</v>
      </c>
      <c r="D131" s="24" t="s">
        <v>278</v>
      </c>
      <c r="E131" s="24" t="s">
        <v>33</v>
      </c>
      <c r="F131" s="24">
        <v>31000</v>
      </c>
      <c r="G131" s="24" t="s">
        <v>279</v>
      </c>
      <c r="H131" s="26">
        <v>168000</v>
      </c>
      <c r="I131" s="26">
        <v>196100</v>
      </c>
      <c r="J131" s="26">
        <v>194065</v>
      </c>
      <c r="K131" s="27">
        <v>175000</v>
      </c>
      <c r="L131" s="28">
        <v>189900</v>
      </c>
    </row>
    <row r="132" spans="1:13" customFormat="1" x14ac:dyDescent="0.25">
      <c r="A132" s="31">
        <v>46246</v>
      </c>
      <c r="B132" s="24" t="s">
        <v>280</v>
      </c>
      <c r="C132" s="24" t="s">
        <v>42</v>
      </c>
      <c r="D132" s="24" t="s">
        <v>281</v>
      </c>
      <c r="E132" s="24" t="s">
        <v>28</v>
      </c>
      <c r="F132" s="24">
        <v>21460</v>
      </c>
      <c r="G132" s="24" t="s">
        <v>277</v>
      </c>
      <c r="H132" s="26">
        <v>132000</v>
      </c>
      <c r="I132" s="26">
        <v>155300</v>
      </c>
      <c r="J132" s="26">
        <v>153276</v>
      </c>
      <c r="K132" s="27">
        <v>136500</v>
      </c>
      <c r="L132" s="28">
        <v>149900</v>
      </c>
    </row>
    <row r="133" spans="1:13" customFormat="1" x14ac:dyDescent="0.25">
      <c r="A133" s="31">
        <v>46246</v>
      </c>
      <c r="B133" s="24" t="s">
        <v>121</v>
      </c>
      <c r="C133" s="24" t="s">
        <v>42</v>
      </c>
      <c r="D133" s="24" t="s">
        <v>282</v>
      </c>
      <c r="E133" s="24" t="s">
        <v>25</v>
      </c>
      <c r="F133" s="24">
        <v>48000</v>
      </c>
      <c r="G133" s="24" t="s">
        <v>270</v>
      </c>
      <c r="H133" s="26">
        <v>133000</v>
      </c>
      <c r="I133" s="26">
        <v>160500</v>
      </c>
      <c r="J133" s="26">
        <v>158441</v>
      </c>
      <c r="K133" s="27">
        <v>136900</v>
      </c>
      <c r="L133" s="28">
        <v>149900</v>
      </c>
    </row>
    <row r="134" spans="1:13" customFormat="1" x14ac:dyDescent="0.25">
      <c r="A134" s="31">
        <v>46246</v>
      </c>
      <c r="B134" s="24" t="s">
        <v>283</v>
      </c>
      <c r="C134" s="24" t="s">
        <v>23</v>
      </c>
      <c r="D134" s="24" t="s">
        <v>284</v>
      </c>
      <c r="E134" s="24" t="s">
        <v>28</v>
      </c>
      <c r="F134" s="24">
        <v>70500</v>
      </c>
      <c r="G134" s="24" t="s">
        <v>279</v>
      </c>
      <c r="H134" s="26">
        <v>110000</v>
      </c>
      <c r="I134" s="26">
        <v>137700</v>
      </c>
      <c r="J134" s="26">
        <v>135686</v>
      </c>
      <c r="K134" s="27">
        <v>113900</v>
      </c>
      <c r="L134" s="28">
        <v>129900</v>
      </c>
    </row>
    <row r="135" spans="1:13" customFormat="1" x14ac:dyDescent="0.25">
      <c r="A135" s="31">
        <v>46246</v>
      </c>
      <c r="B135" s="24" t="s">
        <v>227</v>
      </c>
      <c r="C135" s="24" t="s">
        <v>69</v>
      </c>
      <c r="D135" s="24" t="s">
        <v>285</v>
      </c>
      <c r="E135" s="24" t="s">
        <v>28</v>
      </c>
      <c r="F135" s="24">
        <v>83000</v>
      </c>
      <c r="G135" s="24" t="s">
        <v>279</v>
      </c>
      <c r="H135" s="26">
        <v>95000</v>
      </c>
      <c r="I135" s="26">
        <v>137600</v>
      </c>
      <c r="J135" s="26">
        <v>135531</v>
      </c>
      <c r="K135" s="27">
        <v>99000</v>
      </c>
      <c r="L135" s="28">
        <v>118900</v>
      </c>
    </row>
    <row r="136" spans="1:13" customFormat="1" x14ac:dyDescent="0.25">
      <c r="A136" s="31">
        <v>46246</v>
      </c>
      <c r="B136" s="24" t="s">
        <v>121</v>
      </c>
      <c r="C136" s="24" t="s">
        <v>42</v>
      </c>
      <c r="D136" s="24" t="s">
        <v>286</v>
      </c>
      <c r="E136" s="24" t="s">
        <v>40</v>
      </c>
      <c r="F136" s="24">
        <v>55930</v>
      </c>
      <c r="G136" s="24" t="s">
        <v>270</v>
      </c>
      <c r="H136" s="26">
        <v>141000</v>
      </c>
      <c r="I136" s="26">
        <v>160500</v>
      </c>
      <c r="J136" s="26">
        <v>158441</v>
      </c>
      <c r="K136" s="27">
        <v>14390</v>
      </c>
      <c r="L136" s="28">
        <v>152900</v>
      </c>
    </row>
    <row r="137" spans="1:13" customFormat="1" x14ac:dyDescent="0.25">
      <c r="A137" s="31">
        <v>46251</v>
      </c>
      <c r="B137" s="24" t="s">
        <v>287</v>
      </c>
      <c r="C137" s="24" t="s">
        <v>26</v>
      </c>
      <c r="D137" s="24" t="s">
        <v>288</v>
      </c>
      <c r="E137" s="24" t="s">
        <v>289</v>
      </c>
      <c r="F137" s="24">
        <v>42306</v>
      </c>
      <c r="G137" s="24" t="s">
        <v>277</v>
      </c>
      <c r="H137" s="26">
        <v>90000</v>
      </c>
      <c r="I137" s="26">
        <v>112900</v>
      </c>
      <c r="J137" s="26">
        <v>110885</v>
      </c>
      <c r="K137" s="27">
        <v>94000</v>
      </c>
      <c r="L137" s="28">
        <v>107900</v>
      </c>
    </row>
    <row r="138" spans="1:13" s="37" customFormat="1" x14ac:dyDescent="0.25">
      <c r="A138" s="32">
        <v>46251</v>
      </c>
      <c r="B138" s="33" t="s">
        <v>177</v>
      </c>
      <c r="C138" s="33" t="s">
        <v>83</v>
      </c>
      <c r="D138" s="33" t="s">
        <v>290</v>
      </c>
      <c r="E138" s="33" t="s">
        <v>25</v>
      </c>
      <c r="F138" s="33">
        <v>119183</v>
      </c>
      <c r="G138" s="33" t="s">
        <v>270</v>
      </c>
      <c r="H138" s="34">
        <v>72000</v>
      </c>
      <c r="I138" s="34">
        <v>96500</v>
      </c>
      <c r="J138" s="34">
        <v>94414</v>
      </c>
      <c r="K138" s="35">
        <v>76000</v>
      </c>
      <c r="L138" s="36"/>
      <c r="M138" s="37" t="s">
        <v>291</v>
      </c>
    </row>
    <row r="139" spans="1:13" customFormat="1" x14ac:dyDescent="0.25">
      <c r="A139" s="38">
        <v>46251</v>
      </c>
      <c r="B139" s="39" t="s">
        <v>292</v>
      </c>
      <c r="C139" s="39" t="s">
        <v>62</v>
      </c>
      <c r="D139" s="39" t="s">
        <v>293</v>
      </c>
      <c r="E139" s="39" t="s">
        <v>289</v>
      </c>
      <c r="F139" s="39">
        <v>97920</v>
      </c>
      <c r="G139" s="39" t="s">
        <v>277</v>
      </c>
      <c r="H139" s="40">
        <v>110000</v>
      </c>
      <c r="I139" s="40">
        <v>135100</v>
      </c>
      <c r="J139" s="40">
        <v>133070</v>
      </c>
      <c r="K139" s="41">
        <v>114000</v>
      </c>
      <c r="L139" s="28"/>
    </row>
    <row r="140" spans="1:13" customFormat="1" x14ac:dyDescent="0.25">
      <c r="A140" s="31">
        <v>46252</v>
      </c>
      <c r="B140" s="24" t="s">
        <v>196</v>
      </c>
      <c r="C140" s="24" t="s">
        <v>31</v>
      </c>
      <c r="D140" s="24" t="s">
        <v>294</v>
      </c>
      <c r="E140" s="24" t="s">
        <v>40</v>
      </c>
      <c r="F140" s="24" t="s">
        <v>295</v>
      </c>
      <c r="G140" s="24" t="s">
        <v>277</v>
      </c>
      <c r="H140" s="26">
        <v>196000</v>
      </c>
      <c r="I140" s="26">
        <v>201300</v>
      </c>
      <c r="J140" s="26">
        <v>199277</v>
      </c>
      <c r="K140" s="27"/>
      <c r="L140" s="28">
        <v>199300</v>
      </c>
    </row>
    <row r="141" spans="1:13" customFormat="1" x14ac:dyDescent="0.25">
      <c r="A141" s="31">
        <v>46252</v>
      </c>
      <c r="B141" s="24" t="s">
        <v>196</v>
      </c>
      <c r="C141" s="24" t="s">
        <v>31</v>
      </c>
      <c r="D141" s="24" t="s">
        <v>296</v>
      </c>
      <c r="E141" s="24" t="s">
        <v>40</v>
      </c>
      <c r="F141" s="24" t="s">
        <v>295</v>
      </c>
      <c r="G141" s="24" t="s">
        <v>279</v>
      </c>
      <c r="H141" s="26">
        <v>196000</v>
      </c>
      <c r="I141" s="26">
        <v>201300</v>
      </c>
      <c r="J141" s="26">
        <v>199277</v>
      </c>
      <c r="K141" s="27"/>
      <c r="L141" s="28">
        <v>199300</v>
      </c>
    </row>
    <row r="142" spans="1:13" customFormat="1" x14ac:dyDescent="0.25">
      <c r="A142" s="31">
        <v>46253</v>
      </c>
      <c r="B142" s="24" t="s">
        <v>68</v>
      </c>
      <c r="C142" s="24" t="s">
        <v>62</v>
      </c>
      <c r="D142" s="24" t="s">
        <v>297</v>
      </c>
      <c r="E142" s="24" t="s">
        <v>289</v>
      </c>
      <c r="F142" s="24">
        <v>49218</v>
      </c>
      <c r="G142" s="24" t="s">
        <v>279</v>
      </c>
      <c r="H142" s="26">
        <v>97800</v>
      </c>
      <c r="I142" s="26">
        <v>121600</v>
      </c>
      <c r="J142" s="26">
        <v>119510</v>
      </c>
      <c r="K142" s="27">
        <v>102000</v>
      </c>
      <c r="L142" s="28"/>
      <c r="M142" t="s">
        <v>167</v>
      </c>
    </row>
    <row r="143" spans="1:13" customFormat="1" x14ac:dyDescent="0.25">
      <c r="A143" s="31">
        <v>46253</v>
      </c>
      <c r="B143" s="24" t="s">
        <v>298</v>
      </c>
      <c r="C143" s="24" t="s">
        <v>216</v>
      </c>
      <c r="D143" s="24" t="s">
        <v>299</v>
      </c>
      <c r="E143" s="24" t="s">
        <v>33</v>
      </c>
      <c r="F143" s="24">
        <v>50000</v>
      </c>
      <c r="G143" s="24" t="s">
        <v>270</v>
      </c>
      <c r="H143" s="26">
        <v>135000</v>
      </c>
      <c r="I143" s="26">
        <v>163700</v>
      </c>
      <c r="J143" s="26">
        <v>161640</v>
      </c>
      <c r="K143" s="27">
        <v>139000</v>
      </c>
      <c r="L143" s="28"/>
    </row>
    <row r="144" spans="1:13" customFormat="1" x14ac:dyDescent="0.25">
      <c r="A144" s="31">
        <v>46253</v>
      </c>
      <c r="B144" s="24" t="s">
        <v>300</v>
      </c>
      <c r="C144" s="24" t="s">
        <v>83</v>
      </c>
      <c r="D144" s="24" t="s">
        <v>301</v>
      </c>
      <c r="E144" s="24" t="s">
        <v>16</v>
      </c>
      <c r="F144" s="24">
        <v>70000</v>
      </c>
      <c r="G144" s="24" t="s">
        <v>277</v>
      </c>
      <c r="H144" s="26">
        <v>70000</v>
      </c>
      <c r="I144" s="26">
        <v>80100</v>
      </c>
      <c r="J144" s="26">
        <v>78092</v>
      </c>
      <c r="K144" s="27">
        <v>71500</v>
      </c>
      <c r="L144" s="28"/>
    </row>
    <row r="145" spans="1:13" customFormat="1" x14ac:dyDescent="0.25">
      <c r="A145" s="31">
        <v>46254</v>
      </c>
      <c r="B145" s="24" t="s">
        <v>302</v>
      </c>
      <c r="C145" s="24" t="s">
        <v>75</v>
      </c>
      <c r="D145" s="24" t="s">
        <v>303</v>
      </c>
      <c r="E145" s="24" t="s">
        <v>40</v>
      </c>
      <c r="F145" s="24">
        <v>90000</v>
      </c>
      <c r="G145" s="24" t="s">
        <v>270</v>
      </c>
      <c r="H145" s="26">
        <v>100000</v>
      </c>
      <c r="I145" s="26">
        <v>121000</v>
      </c>
      <c r="J145" s="26">
        <v>118935</v>
      </c>
      <c r="K145" s="27">
        <v>104000</v>
      </c>
      <c r="L145" s="28"/>
    </row>
    <row r="146" spans="1:13" customFormat="1" x14ac:dyDescent="0.25">
      <c r="A146" s="31">
        <v>46254</v>
      </c>
      <c r="B146" s="24" t="s">
        <v>304</v>
      </c>
      <c r="C146" s="24" t="s">
        <v>75</v>
      </c>
      <c r="D146" s="24" t="s">
        <v>305</v>
      </c>
      <c r="E146" s="24" t="s">
        <v>33</v>
      </c>
      <c r="F146" s="24">
        <v>65000</v>
      </c>
      <c r="G146" s="24" t="s">
        <v>279</v>
      </c>
      <c r="H146" s="26">
        <v>175000</v>
      </c>
      <c r="I146" s="26">
        <v>233500</v>
      </c>
      <c r="J146" s="26">
        <v>231449</v>
      </c>
      <c r="K146" s="27">
        <v>179000</v>
      </c>
      <c r="L146" s="28"/>
    </row>
    <row r="147" spans="1:13" customFormat="1" x14ac:dyDescent="0.25">
      <c r="A147" s="31">
        <v>46254</v>
      </c>
      <c r="B147" s="24" t="s">
        <v>306</v>
      </c>
      <c r="C147" s="24" t="s">
        <v>56</v>
      </c>
      <c r="D147" s="24" t="s">
        <v>307</v>
      </c>
      <c r="E147" s="24" t="s">
        <v>25</v>
      </c>
      <c r="F147" s="24">
        <v>76916</v>
      </c>
      <c r="G147" s="24" t="s">
        <v>279</v>
      </c>
      <c r="H147" s="26">
        <v>130000</v>
      </c>
      <c r="I147" s="26">
        <v>165700</v>
      </c>
      <c r="J147" s="26">
        <v>163622</v>
      </c>
      <c r="K147" s="27">
        <v>134000</v>
      </c>
      <c r="L147" s="28"/>
    </row>
    <row r="148" spans="1:13" customFormat="1" x14ac:dyDescent="0.25">
      <c r="A148" s="31">
        <v>46255</v>
      </c>
      <c r="B148" s="24" t="s">
        <v>308</v>
      </c>
      <c r="C148" s="24" t="s">
        <v>72</v>
      </c>
      <c r="D148" s="24" t="s">
        <v>309</v>
      </c>
      <c r="E148" s="24" t="s">
        <v>28</v>
      </c>
      <c r="F148" s="24">
        <v>85000</v>
      </c>
      <c r="G148" s="24" t="s">
        <v>270</v>
      </c>
      <c r="H148" s="26">
        <v>97000</v>
      </c>
      <c r="I148" s="26">
        <v>121500</v>
      </c>
      <c r="J148" s="26">
        <v>119471</v>
      </c>
      <c r="K148" s="27">
        <v>101000</v>
      </c>
      <c r="L148" s="28"/>
      <c r="M148" t="s">
        <v>167</v>
      </c>
    </row>
    <row r="149" spans="1:13" customFormat="1" x14ac:dyDescent="0.25">
      <c r="A149" s="31">
        <v>46255</v>
      </c>
      <c r="B149" s="24" t="s">
        <v>196</v>
      </c>
      <c r="C149" s="24" t="s">
        <v>26</v>
      </c>
      <c r="D149" s="24" t="s">
        <v>310</v>
      </c>
      <c r="E149" s="24" t="s">
        <v>33</v>
      </c>
      <c r="F149" s="24">
        <v>39022</v>
      </c>
      <c r="G149" s="24" t="s">
        <v>277</v>
      </c>
      <c r="H149" s="26">
        <v>170000</v>
      </c>
      <c r="I149" s="26">
        <v>201300</v>
      </c>
      <c r="J149" s="26">
        <v>199277</v>
      </c>
      <c r="K149" s="27">
        <v>175000</v>
      </c>
      <c r="L149" s="28"/>
    </row>
    <row r="150" spans="1:13" customFormat="1" x14ac:dyDescent="0.25">
      <c r="A150" s="31">
        <v>46255</v>
      </c>
      <c r="B150" s="24" t="s">
        <v>311</v>
      </c>
      <c r="C150" s="24" t="s">
        <v>69</v>
      </c>
      <c r="D150" s="24" t="s">
        <v>312</v>
      </c>
      <c r="E150" s="24" t="s">
        <v>33</v>
      </c>
      <c r="F150" s="24">
        <v>59208</v>
      </c>
      <c r="G150" s="24" t="s">
        <v>277</v>
      </c>
      <c r="H150" s="26">
        <v>109000</v>
      </c>
      <c r="I150" s="26">
        <v>133600</v>
      </c>
      <c r="J150" s="26">
        <v>131509</v>
      </c>
      <c r="K150" s="27">
        <v>113000</v>
      </c>
      <c r="L150" s="28"/>
    </row>
    <row r="151" spans="1:13" customFormat="1" x14ac:dyDescent="0.25">
      <c r="A151" s="31">
        <v>46255</v>
      </c>
      <c r="B151" s="24" t="s">
        <v>313</v>
      </c>
      <c r="C151" s="24" t="s">
        <v>42</v>
      </c>
      <c r="D151" s="24" t="s">
        <v>314</v>
      </c>
      <c r="E151" s="24" t="s">
        <v>40</v>
      </c>
      <c r="F151" s="24">
        <v>41000</v>
      </c>
      <c r="G151" s="24" t="s">
        <v>277</v>
      </c>
      <c r="H151" s="26">
        <v>170000</v>
      </c>
      <c r="I151" s="26">
        <v>210700</v>
      </c>
      <c r="J151" s="26">
        <v>208701</v>
      </c>
      <c r="K151" s="27">
        <v>174000</v>
      </c>
      <c r="L151" s="28"/>
    </row>
    <row r="152" spans="1:13" customFormat="1" x14ac:dyDescent="0.25">
      <c r="A152" s="31">
        <v>46255</v>
      </c>
      <c r="B152" s="24" t="s">
        <v>198</v>
      </c>
      <c r="C152" s="24" t="s">
        <v>42</v>
      </c>
      <c r="D152" s="24" t="s">
        <v>315</v>
      </c>
      <c r="E152" s="24" t="s">
        <v>50</v>
      </c>
      <c r="F152" s="24">
        <v>250</v>
      </c>
      <c r="G152" s="24" t="s">
        <v>270</v>
      </c>
      <c r="H152" s="26">
        <v>131000</v>
      </c>
      <c r="I152" s="26">
        <v>170600</v>
      </c>
      <c r="J152" s="26">
        <v>168600</v>
      </c>
      <c r="K152" s="27">
        <v>139000</v>
      </c>
      <c r="L152" s="28"/>
      <c r="M152" t="s">
        <v>167</v>
      </c>
    </row>
    <row r="153" spans="1:13" customFormat="1" x14ac:dyDescent="0.25">
      <c r="A153" s="31">
        <v>46258</v>
      </c>
      <c r="B153" s="24" t="s">
        <v>280</v>
      </c>
      <c r="C153" s="24" t="s">
        <v>42</v>
      </c>
      <c r="D153" s="24" t="s">
        <v>316</v>
      </c>
      <c r="E153" s="24" t="s">
        <v>317</v>
      </c>
      <c r="F153" s="24">
        <v>53305</v>
      </c>
      <c r="G153" s="24" t="s">
        <v>277</v>
      </c>
      <c r="H153" s="26">
        <v>128000</v>
      </c>
      <c r="I153" s="26">
        <v>155300</v>
      </c>
      <c r="J153" s="26">
        <v>153276</v>
      </c>
      <c r="K153" s="27">
        <v>132000</v>
      </c>
      <c r="L153" s="28"/>
    </row>
    <row r="154" spans="1:13" customFormat="1" x14ac:dyDescent="0.25">
      <c r="A154" s="31">
        <v>46258</v>
      </c>
      <c r="B154" s="24" t="s">
        <v>318</v>
      </c>
      <c r="C154" s="24" t="s">
        <v>62</v>
      </c>
      <c r="D154" s="24" t="s">
        <v>319</v>
      </c>
      <c r="E154" s="24" t="s">
        <v>224</v>
      </c>
      <c r="F154" s="24">
        <v>113826</v>
      </c>
      <c r="G154" s="24" t="s">
        <v>277</v>
      </c>
      <c r="H154" s="26">
        <v>120000</v>
      </c>
      <c r="I154" s="26">
        <v>159900</v>
      </c>
      <c r="J154" s="26">
        <v>157837</v>
      </c>
      <c r="K154" s="27">
        <v>125000</v>
      </c>
      <c r="L154" s="28"/>
    </row>
    <row r="155" spans="1:13" customFormat="1" x14ac:dyDescent="0.25">
      <c r="A155" s="31">
        <v>46258</v>
      </c>
      <c r="B155" s="24" t="s">
        <v>320</v>
      </c>
      <c r="C155" s="24" t="s">
        <v>216</v>
      </c>
      <c r="D155" s="24" t="s">
        <v>321</v>
      </c>
      <c r="E155" s="24" t="s">
        <v>16</v>
      </c>
      <c r="F155" s="24">
        <v>33578</v>
      </c>
      <c r="G155" s="24" t="s">
        <v>277</v>
      </c>
      <c r="H155" s="26">
        <v>83000</v>
      </c>
      <c r="I155" s="26">
        <v>103940</v>
      </c>
      <c r="J155" s="26">
        <v>101940</v>
      </c>
      <c r="K155" s="27">
        <v>87000</v>
      </c>
      <c r="L155" s="28"/>
    </row>
    <row r="156" spans="1:13" customFormat="1" x14ac:dyDescent="0.25">
      <c r="A156" s="31">
        <v>46259</v>
      </c>
      <c r="B156" s="24" t="s">
        <v>322</v>
      </c>
      <c r="C156" s="24" t="s">
        <v>38</v>
      </c>
      <c r="D156" s="24" t="s">
        <v>323</v>
      </c>
      <c r="E156" s="24" t="s">
        <v>33</v>
      </c>
      <c r="F156" s="24">
        <v>56000</v>
      </c>
      <c r="G156" s="24" t="s">
        <v>277</v>
      </c>
      <c r="H156" s="26">
        <v>118269</v>
      </c>
      <c r="I156" s="26">
        <v>140800</v>
      </c>
      <c r="J156" s="26">
        <v>138763</v>
      </c>
      <c r="K156" s="27">
        <v>123000</v>
      </c>
      <c r="L156" s="28"/>
      <c r="M156" t="s">
        <v>167</v>
      </c>
    </row>
    <row r="157" spans="1:13" customFormat="1" x14ac:dyDescent="0.25">
      <c r="A157" s="31">
        <v>46259</v>
      </c>
      <c r="B157" s="24" t="s">
        <v>324</v>
      </c>
      <c r="C157" s="24" t="s">
        <v>62</v>
      </c>
      <c r="D157" s="24" t="s">
        <v>325</v>
      </c>
      <c r="E157" s="24" t="s">
        <v>40</v>
      </c>
      <c r="F157" s="24">
        <v>76185</v>
      </c>
      <c r="G157" s="24" t="s">
        <v>277</v>
      </c>
      <c r="H157" s="26">
        <v>103000</v>
      </c>
      <c r="I157" s="26">
        <v>127900</v>
      </c>
      <c r="J157" s="26">
        <v>125870</v>
      </c>
      <c r="K157" s="27">
        <v>107000</v>
      </c>
      <c r="L157" s="28"/>
    </row>
    <row r="158" spans="1:13" customFormat="1" x14ac:dyDescent="0.25">
      <c r="A158" s="31">
        <v>46252</v>
      </c>
      <c r="B158" s="24" t="s">
        <v>261</v>
      </c>
      <c r="C158" s="24" t="s">
        <v>143</v>
      </c>
      <c r="D158" s="24" t="s">
        <v>326</v>
      </c>
      <c r="E158" s="24" t="s">
        <v>33</v>
      </c>
      <c r="F158" s="24">
        <v>59514</v>
      </c>
      <c r="G158" s="24" t="s">
        <v>277</v>
      </c>
      <c r="H158" s="26">
        <v>102747</v>
      </c>
      <c r="I158" s="26">
        <v>130700</v>
      </c>
      <c r="J158" s="26">
        <v>128700</v>
      </c>
      <c r="K158" s="27">
        <v>107000</v>
      </c>
      <c r="L158" s="28"/>
    </row>
    <row r="159" spans="1:13" customFormat="1" x14ac:dyDescent="0.25">
      <c r="A159" s="31">
        <v>46244</v>
      </c>
      <c r="B159" s="24" t="s">
        <v>68</v>
      </c>
      <c r="C159" s="24" t="s">
        <v>69</v>
      </c>
      <c r="D159" s="24" t="s">
        <v>327</v>
      </c>
      <c r="E159" s="24" t="s">
        <v>33</v>
      </c>
      <c r="F159" s="24">
        <v>68900</v>
      </c>
      <c r="G159" s="24" t="s">
        <v>279</v>
      </c>
      <c r="H159" s="26">
        <v>97900</v>
      </c>
      <c r="I159" s="26">
        <v>121600</v>
      </c>
      <c r="J159" s="26">
        <v>119600</v>
      </c>
      <c r="K159" s="27">
        <v>103000</v>
      </c>
      <c r="L159" s="28"/>
    </row>
    <row r="160" spans="1:13" customFormat="1" x14ac:dyDescent="0.25">
      <c r="A160" s="31">
        <v>46244</v>
      </c>
      <c r="B160" s="24" t="s">
        <v>328</v>
      </c>
      <c r="C160" s="24" t="s">
        <v>26</v>
      </c>
      <c r="D160" s="24" t="s">
        <v>329</v>
      </c>
      <c r="E160" s="24" t="s">
        <v>33</v>
      </c>
      <c r="F160" s="24">
        <v>43950</v>
      </c>
      <c r="G160" s="24" t="s">
        <v>270</v>
      </c>
      <c r="H160" s="26">
        <v>130000</v>
      </c>
      <c r="I160" s="26">
        <v>166400</v>
      </c>
      <c r="J160" s="26">
        <v>164400</v>
      </c>
      <c r="K160" s="27">
        <v>135000</v>
      </c>
      <c r="L160" s="28"/>
    </row>
    <row r="161" spans="1:12" customFormat="1" x14ac:dyDescent="0.25">
      <c r="A161" s="31">
        <v>46259</v>
      </c>
      <c r="B161" s="24" t="s">
        <v>330</v>
      </c>
      <c r="C161" s="24" t="s">
        <v>211</v>
      </c>
      <c r="D161" s="24" t="s">
        <v>331</v>
      </c>
      <c r="E161" s="24" t="s">
        <v>40</v>
      </c>
      <c r="F161" s="24">
        <v>136000</v>
      </c>
      <c r="G161" s="24" t="s">
        <v>270</v>
      </c>
      <c r="H161" s="26">
        <v>60000</v>
      </c>
      <c r="I161" s="26">
        <v>76400</v>
      </c>
      <c r="J161" s="26">
        <v>74369</v>
      </c>
      <c r="K161" s="27">
        <v>63000</v>
      </c>
      <c r="L161" s="28"/>
    </row>
    <row r="162" spans="1:12" customFormat="1" x14ac:dyDescent="0.25">
      <c r="A162" s="31">
        <v>46259</v>
      </c>
      <c r="B162" s="24" t="s">
        <v>55</v>
      </c>
      <c r="C162" s="24" t="s">
        <v>75</v>
      </c>
      <c r="D162" s="24" t="s">
        <v>332</v>
      </c>
      <c r="E162" s="24" t="s">
        <v>40</v>
      </c>
      <c r="F162" s="24">
        <v>90000</v>
      </c>
      <c r="G162" s="24" t="s">
        <v>270</v>
      </c>
      <c r="H162" s="26">
        <v>96000</v>
      </c>
      <c r="I162" s="26">
        <v>116700</v>
      </c>
      <c r="J162" s="26">
        <v>114610</v>
      </c>
      <c r="K162" s="27">
        <v>100000</v>
      </c>
      <c r="L162" s="28"/>
    </row>
    <row r="163" spans="1:12" customFormat="1" x14ac:dyDescent="0.25">
      <c r="A163" s="31">
        <v>46259</v>
      </c>
      <c r="B163" s="24" t="s">
        <v>333</v>
      </c>
      <c r="C163" s="24" t="s">
        <v>26</v>
      </c>
      <c r="D163" s="24" t="s">
        <v>334</v>
      </c>
      <c r="E163" s="24" t="s">
        <v>40</v>
      </c>
      <c r="F163" s="24">
        <v>50000</v>
      </c>
      <c r="G163" s="24" t="s">
        <v>279</v>
      </c>
      <c r="H163" s="26">
        <v>135000</v>
      </c>
      <c r="I163" s="26">
        <v>159300</v>
      </c>
      <c r="J163" s="26">
        <v>157255</v>
      </c>
      <c r="K163" s="27">
        <v>140000</v>
      </c>
      <c r="L163" s="28"/>
    </row>
    <row r="164" spans="1:12" x14ac:dyDescent="0.25">
      <c r="K164" s="8"/>
    </row>
    <row r="165" spans="1:12" x14ac:dyDescent="0.25">
      <c r="B165" s="9" t="s">
        <v>335</v>
      </c>
      <c r="K165" s="8"/>
    </row>
    <row r="166" spans="1:12" ht="5.25" customHeight="1" x14ac:dyDescent="0.25">
      <c r="K166" s="8"/>
    </row>
    <row r="167" spans="1:12" ht="15" customHeight="1" x14ac:dyDescent="0.25">
      <c r="A167" s="4" t="s">
        <v>1</v>
      </c>
      <c r="B167" s="3" t="s">
        <v>2</v>
      </c>
      <c r="C167" s="3" t="s">
        <v>3</v>
      </c>
      <c r="D167" s="3" t="s">
        <v>4</v>
      </c>
      <c r="E167" s="3" t="s">
        <v>5</v>
      </c>
      <c r="F167" s="2" t="s">
        <v>6</v>
      </c>
      <c r="G167" s="3" t="s">
        <v>7</v>
      </c>
      <c r="H167" s="1" t="s">
        <v>8</v>
      </c>
      <c r="I167" s="1" t="s">
        <v>9</v>
      </c>
      <c r="J167" s="1" t="s">
        <v>10</v>
      </c>
      <c r="K167" s="1" t="s">
        <v>11</v>
      </c>
      <c r="L167" s="1" t="s">
        <v>12</v>
      </c>
    </row>
    <row r="168" spans="1:12" x14ac:dyDescent="0.25">
      <c r="A168" s="4"/>
      <c r="B168" s="3"/>
      <c r="C168" s="3"/>
      <c r="D168" s="3"/>
      <c r="E168" s="3"/>
      <c r="F168" s="2"/>
      <c r="G168" s="3"/>
      <c r="H168" s="1"/>
      <c r="I168" s="1"/>
      <c r="J168" s="1"/>
      <c r="K168" s="1"/>
      <c r="L168" s="1"/>
    </row>
    <row r="169" spans="1:12" x14ac:dyDescent="0.25">
      <c r="A169" s="24"/>
      <c r="B169" s="25" t="s">
        <v>336</v>
      </c>
      <c r="C169" s="25" t="s">
        <v>80</v>
      </c>
      <c r="D169" s="25" t="s">
        <v>337</v>
      </c>
      <c r="E169" s="25" t="s">
        <v>16</v>
      </c>
      <c r="F169" s="24">
        <v>83093</v>
      </c>
      <c r="G169" s="25" t="s">
        <v>338</v>
      </c>
      <c r="H169" s="26">
        <v>72358</v>
      </c>
      <c r="I169" s="26">
        <v>85100</v>
      </c>
      <c r="J169" s="26">
        <f>I169-2000</f>
        <v>83100</v>
      </c>
      <c r="K169" s="27">
        <v>75000</v>
      </c>
      <c r="L169" s="28">
        <v>79900</v>
      </c>
    </row>
    <row r="170" spans="1:12" x14ac:dyDescent="0.25">
      <c r="A170" s="42">
        <v>46245</v>
      </c>
      <c r="B170" s="25" t="s">
        <v>339</v>
      </c>
      <c r="C170" s="25" t="s">
        <v>62</v>
      </c>
      <c r="D170" s="25" t="s">
        <v>340</v>
      </c>
      <c r="E170" s="25" t="s">
        <v>289</v>
      </c>
      <c r="F170" s="24">
        <v>68189</v>
      </c>
      <c r="G170" s="25" t="s">
        <v>338</v>
      </c>
      <c r="H170" s="26">
        <v>109410</v>
      </c>
      <c r="I170" s="26">
        <v>131200</v>
      </c>
      <c r="J170" s="26">
        <v>129157</v>
      </c>
      <c r="K170" s="27">
        <v>113000</v>
      </c>
      <c r="L170" s="28">
        <v>119000</v>
      </c>
    </row>
    <row r="171" spans="1:12" x14ac:dyDescent="0.25">
      <c r="K171" s="8"/>
    </row>
    <row r="172" spans="1:12" x14ac:dyDescent="0.25">
      <c r="K172" s="8"/>
    </row>
    <row r="173" spans="1:12" x14ac:dyDescent="0.25">
      <c r="K173" s="8"/>
    </row>
    <row r="174" spans="1:12" x14ac:dyDescent="0.25">
      <c r="K174" s="8"/>
    </row>
    <row r="175" spans="1:12" x14ac:dyDescent="0.25">
      <c r="K175" s="8"/>
    </row>
    <row r="176" spans="1:12" x14ac:dyDescent="0.25">
      <c r="K176" s="8"/>
    </row>
    <row r="177" spans="11:11" x14ac:dyDescent="0.25">
      <c r="K177" s="8"/>
    </row>
    <row r="178" spans="11:11" x14ac:dyDescent="0.25">
      <c r="K178" s="8"/>
    </row>
    <row r="179" spans="11:11" x14ac:dyDescent="0.25">
      <c r="K179" s="8"/>
    </row>
    <row r="180" spans="11:11" x14ac:dyDescent="0.25">
      <c r="K180" s="8"/>
    </row>
    <row r="181" spans="11:11" x14ac:dyDescent="0.25">
      <c r="K181" s="8"/>
    </row>
    <row r="182" spans="11:11" x14ac:dyDescent="0.25">
      <c r="K182" s="8"/>
    </row>
    <row r="183" spans="11:11" x14ac:dyDescent="0.25">
      <c r="K183" s="8"/>
    </row>
    <row r="184" spans="11:11" x14ac:dyDescent="0.25">
      <c r="K184" s="8"/>
    </row>
    <row r="185" spans="11:11" x14ac:dyDescent="0.25">
      <c r="K185" s="8"/>
    </row>
    <row r="186" spans="11:11" x14ac:dyDescent="0.25">
      <c r="K186" s="8"/>
    </row>
    <row r="187" spans="11:11" x14ac:dyDescent="0.25">
      <c r="K187" s="8"/>
    </row>
    <row r="188" spans="11:11" x14ac:dyDescent="0.25">
      <c r="K188" s="8"/>
    </row>
    <row r="189" spans="11:11" x14ac:dyDescent="0.25">
      <c r="K189" s="8"/>
    </row>
    <row r="190" spans="11:11" x14ac:dyDescent="0.25">
      <c r="K190" s="8"/>
    </row>
    <row r="191" spans="11:11" x14ac:dyDescent="0.25">
      <c r="K191" s="8"/>
    </row>
    <row r="192" spans="11:11" x14ac:dyDescent="0.25">
      <c r="K192" s="8"/>
    </row>
    <row r="193" spans="11:11" x14ac:dyDescent="0.25">
      <c r="K193" s="8"/>
    </row>
    <row r="194" spans="11:11" x14ac:dyDescent="0.25">
      <c r="K194" s="8"/>
    </row>
    <row r="195" spans="11:11" x14ac:dyDescent="0.25">
      <c r="K195" s="8"/>
    </row>
    <row r="196" spans="11:11" x14ac:dyDescent="0.25">
      <c r="K196" s="8"/>
    </row>
    <row r="197" spans="11:11" x14ac:dyDescent="0.25">
      <c r="K197" s="8"/>
    </row>
    <row r="198" spans="11:11" x14ac:dyDescent="0.25">
      <c r="K198" s="8"/>
    </row>
    <row r="199" spans="11:11" x14ac:dyDescent="0.25">
      <c r="K199" s="8"/>
    </row>
    <row r="200" spans="11:11" x14ac:dyDescent="0.25">
      <c r="K200" s="8"/>
    </row>
    <row r="201" spans="11:11" x14ac:dyDescent="0.25">
      <c r="K201" s="8"/>
    </row>
    <row r="202" spans="11:11" x14ac:dyDescent="0.25">
      <c r="K202" s="8"/>
    </row>
    <row r="203" spans="11:11" x14ac:dyDescent="0.25">
      <c r="K203" s="8"/>
    </row>
    <row r="204" spans="11:11" x14ac:dyDescent="0.25">
      <c r="K204" s="8"/>
    </row>
    <row r="205" spans="11:11" x14ac:dyDescent="0.25">
      <c r="K205" s="8"/>
    </row>
    <row r="206" spans="11:11" x14ac:dyDescent="0.25">
      <c r="K206" s="8"/>
    </row>
    <row r="207" spans="11:11" x14ac:dyDescent="0.25">
      <c r="K207" s="8"/>
    </row>
    <row r="208" spans="11:11" x14ac:dyDescent="0.25">
      <c r="K208" s="8"/>
    </row>
    <row r="209" spans="11:11" x14ac:dyDescent="0.25">
      <c r="K209" s="8"/>
    </row>
    <row r="210" spans="11:11" x14ac:dyDescent="0.25">
      <c r="K210" s="8"/>
    </row>
    <row r="211" spans="11:11" x14ac:dyDescent="0.25">
      <c r="K211" s="8"/>
    </row>
    <row r="212" spans="11:11" x14ac:dyDescent="0.25">
      <c r="K212" s="8"/>
    </row>
    <row r="213" spans="11:11" x14ac:dyDescent="0.25">
      <c r="K213" s="8"/>
    </row>
    <row r="214" spans="11:11" x14ac:dyDescent="0.25">
      <c r="K214" s="8"/>
    </row>
    <row r="215" spans="11:11" x14ac:dyDescent="0.25">
      <c r="K215" s="8"/>
    </row>
    <row r="216" spans="11:11" x14ac:dyDescent="0.25">
      <c r="K216" s="8"/>
    </row>
    <row r="217" spans="11:11" x14ac:dyDescent="0.25">
      <c r="K217" s="8"/>
    </row>
    <row r="218" spans="11:11" x14ac:dyDescent="0.25">
      <c r="K218" s="8"/>
    </row>
    <row r="219" spans="11:11" x14ac:dyDescent="0.25">
      <c r="K219" s="8"/>
    </row>
    <row r="220" spans="11:11" x14ac:dyDescent="0.25">
      <c r="K220" s="8"/>
    </row>
    <row r="221" spans="11:11" x14ac:dyDescent="0.25">
      <c r="K221" s="8"/>
    </row>
    <row r="222" spans="11:11" x14ac:dyDescent="0.25">
      <c r="K222" s="8"/>
    </row>
    <row r="223" spans="11:11" x14ac:dyDescent="0.25">
      <c r="K223" s="8"/>
    </row>
    <row r="224" spans="11:11" x14ac:dyDescent="0.25">
      <c r="K224" s="8"/>
    </row>
    <row r="225" spans="11:11" x14ac:dyDescent="0.25">
      <c r="K225" s="8"/>
    </row>
    <row r="226" spans="11:11" x14ac:dyDescent="0.25">
      <c r="K226" s="8"/>
    </row>
    <row r="227" spans="11:11" x14ac:dyDescent="0.25">
      <c r="K227" s="8"/>
    </row>
    <row r="228" spans="11:11" x14ac:dyDescent="0.25">
      <c r="K228" s="8"/>
    </row>
    <row r="229" spans="11:11" x14ac:dyDescent="0.25">
      <c r="K229" s="8"/>
    </row>
  </sheetData>
  <mergeCells count="36">
    <mergeCell ref="K167:K168"/>
    <mergeCell ref="L167:L168"/>
    <mergeCell ref="F167:F168"/>
    <mergeCell ref="G167:G168"/>
    <mergeCell ref="H167:H168"/>
    <mergeCell ref="I167:I168"/>
    <mergeCell ref="J167:J168"/>
    <mergeCell ref="A167:A168"/>
    <mergeCell ref="B167:B168"/>
    <mergeCell ref="C167:C168"/>
    <mergeCell ref="D167:D168"/>
    <mergeCell ref="E167:E168"/>
    <mergeCell ref="K3:K4"/>
    <mergeCell ref="L3:L4"/>
    <mergeCell ref="A75:A76"/>
    <mergeCell ref="B75:B76"/>
    <mergeCell ref="C75:C76"/>
    <mergeCell ref="D75:D76"/>
    <mergeCell ref="E75:E76"/>
    <mergeCell ref="F75:F76"/>
    <mergeCell ref="G75:G76"/>
    <mergeCell ref="H75:H76"/>
    <mergeCell ref="I75:I76"/>
    <mergeCell ref="J75:J76"/>
    <mergeCell ref="K75:K76"/>
    <mergeCell ref="L75:L76"/>
    <mergeCell ref="F3:F4"/>
    <mergeCell ref="G3:G4"/>
    <mergeCell ref="H3:H4"/>
    <mergeCell ref="I3:I4"/>
    <mergeCell ref="J3:J4"/>
    <mergeCell ref="A3:A4"/>
    <mergeCell ref="B3:B4"/>
    <mergeCell ref="C3:C4"/>
    <mergeCell ref="D3:D4"/>
    <mergeCell ref="E3:E4"/>
  </mergeCells>
  <pageMargins left="0.75" right="0.75" top="1" bottom="1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dc:description/>
  <cp:lastModifiedBy>Windows</cp:lastModifiedBy>
  <cp:revision>1</cp:revision>
  <dcterms:created xsi:type="dcterms:W3CDTF">2026-08-21T23:17:17Z</dcterms:created>
  <dcterms:modified xsi:type="dcterms:W3CDTF">2026-08-27T16:02:27Z</dcterms:modified>
  <dc:language>pt-BR</dc:language>
</cp:coreProperties>
</file>